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2019\Junior Leaderboard\"/>
    </mc:Choice>
  </mc:AlternateContent>
  <workbookProtection workbookAlgorithmName="SHA-512" workbookHashValue="CnCvg7aLv9wDaXTQqqvoQtAPvEQB0/FWJCYP4/CXuKhV4vUPlju3aqeTMoDZ+2JPAvgR+OBR11mdsJhrFzpZDQ==" workbookSaltValue="jKRl2BAdw3+wmPiWNfmgWQ==" workbookSpinCount="100000" lockStructure="1"/>
  <bookViews>
    <workbookView xWindow="0" yWindow="0" windowWidth="12924" windowHeight="1236" activeTab="6"/>
  </bookViews>
  <sheets>
    <sheet name="Primary Novice" sheetId="2" r:id="rId1"/>
    <sheet name="Primary Preliminary " sheetId="1" r:id="rId2"/>
    <sheet name="Secondary Advanced" sheetId="7" r:id="rId3"/>
    <sheet name="Secondary Medium" sheetId="6" r:id="rId4"/>
    <sheet name="Secondary Elementary" sheetId="5" r:id="rId5"/>
    <sheet name="Secondary Novice" sheetId="4" r:id="rId6"/>
    <sheet name="Secondary Preliminary" sheetId="3" r:id="rId7"/>
  </sheets>
  <definedNames>
    <definedName name="_xlnm._FilterDatabase" localSheetId="6" hidden="1">'Secondary Preliminary'!$A$11:$AT$11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4" l="1"/>
  <c r="F11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8" i="5"/>
  <c r="F9" i="5"/>
  <c r="F10" i="5"/>
  <c r="F11" i="5"/>
  <c r="F14" i="5"/>
  <c r="F15" i="5"/>
  <c r="F16" i="5"/>
  <c r="F17" i="5"/>
  <c r="F18" i="5"/>
  <c r="F19" i="5"/>
  <c r="F20" i="5"/>
  <c r="E9" i="1"/>
  <c r="E11" i="1"/>
  <c r="E12" i="1"/>
  <c r="E13" i="1"/>
  <c r="E14" i="1"/>
  <c r="E15" i="1"/>
  <c r="E16" i="1"/>
  <c r="E17" i="1"/>
  <c r="E18" i="1"/>
  <c r="E8" i="1"/>
  <c r="F11" i="1"/>
  <c r="F12" i="1"/>
  <c r="F13" i="1"/>
  <c r="F14" i="1"/>
  <c r="F15" i="1"/>
  <c r="F16" i="1"/>
  <c r="F17" i="1"/>
  <c r="F18" i="1"/>
  <c r="E13" i="7"/>
  <c r="E12" i="7"/>
  <c r="E11" i="7"/>
  <c r="E9" i="7"/>
  <c r="E8" i="7"/>
  <c r="F9" i="6"/>
  <c r="F11" i="6"/>
  <c r="F12" i="6"/>
  <c r="F13" i="6"/>
  <c r="F14" i="6"/>
  <c r="F15" i="6"/>
  <c r="F8" i="6"/>
  <c r="E15" i="6"/>
  <c r="E14" i="6"/>
  <c r="E13" i="6"/>
  <c r="E12" i="6"/>
  <c r="E11" i="6"/>
  <c r="E9" i="6"/>
  <c r="E8" i="6"/>
  <c r="E9" i="5"/>
  <c r="E10" i="5"/>
  <c r="E11" i="5"/>
  <c r="E12" i="5"/>
  <c r="E14" i="5"/>
  <c r="E15" i="5"/>
  <c r="E16" i="5"/>
  <c r="E17" i="5"/>
  <c r="E18" i="5"/>
  <c r="E19" i="5"/>
  <c r="E20" i="5"/>
  <c r="E8" i="5"/>
  <c r="F8" i="4"/>
  <c r="E9" i="4"/>
  <c r="E10" i="4"/>
  <c r="E11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8" i="4"/>
  <c r="F12" i="3"/>
  <c r="F9" i="3"/>
  <c r="F27" i="3"/>
  <c r="F46" i="3"/>
  <c r="F32" i="3"/>
  <c r="F28" i="3"/>
  <c r="F22" i="3"/>
  <c r="F17" i="3"/>
  <c r="F14" i="3"/>
  <c r="F24" i="3"/>
  <c r="F20" i="3"/>
  <c r="F49" i="3"/>
  <c r="F34" i="3"/>
  <c r="F13" i="3"/>
  <c r="F35" i="3"/>
  <c r="F16" i="3"/>
  <c r="F48" i="3"/>
  <c r="F37" i="3"/>
  <c r="F43" i="3"/>
  <c r="F25" i="3"/>
  <c r="F26" i="3"/>
  <c r="F47" i="3"/>
  <c r="F21" i="3"/>
  <c r="F45" i="3"/>
  <c r="F19" i="3"/>
  <c r="F44" i="3"/>
  <c r="F40" i="3"/>
  <c r="F23" i="3"/>
  <c r="F18" i="3"/>
  <c r="F38" i="3"/>
  <c r="F10" i="3"/>
  <c r="F39" i="3"/>
  <c r="F30" i="3"/>
  <c r="F15" i="3"/>
  <c r="F36" i="3"/>
  <c r="F41" i="3"/>
  <c r="F42" i="3"/>
  <c r="F31" i="3"/>
  <c r="F33" i="3"/>
  <c r="F29" i="3"/>
  <c r="F8" i="3"/>
  <c r="F50" i="3"/>
  <c r="F8" i="1"/>
  <c r="F8" i="2"/>
  <c r="E9" i="3"/>
  <c r="E27" i="3"/>
  <c r="E46" i="3"/>
  <c r="E32" i="3"/>
  <c r="E28" i="3"/>
  <c r="E22" i="3"/>
  <c r="E17" i="3"/>
  <c r="E14" i="3"/>
  <c r="E24" i="3"/>
  <c r="E20" i="3"/>
  <c r="E49" i="3"/>
  <c r="E34" i="3"/>
  <c r="E13" i="3"/>
  <c r="E35" i="3"/>
  <c r="E16" i="3"/>
  <c r="E48" i="3"/>
  <c r="E37" i="3"/>
  <c r="E43" i="3"/>
  <c r="E25" i="3"/>
  <c r="E26" i="3"/>
  <c r="E47" i="3"/>
  <c r="E21" i="3"/>
  <c r="E45" i="3"/>
  <c r="E19" i="3"/>
  <c r="E44" i="3"/>
  <c r="E40" i="3"/>
  <c r="E23" i="3"/>
  <c r="E18" i="3"/>
  <c r="E38" i="3"/>
  <c r="E10" i="3"/>
  <c r="E39" i="3"/>
  <c r="E30" i="3"/>
  <c r="E15" i="3"/>
  <c r="E36" i="3"/>
  <c r="E41" i="3"/>
  <c r="E42" i="3"/>
  <c r="E31" i="3"/>
  <c r="E33" i="3"/>
  <c r="E29" i="3"/>
  <c r="E8" i="3"/>
  <c r="E50" i="3"/>
  <c r="E12" i="3"/>
  <c r="F12" i="2"/>
  <c r="F13" i="2"/>
  <c r="F14" i="2"/>
  <c r="F11" i="2"/>
  <c r="E9" i="2"/>
  <c r="E11" i="2"/>
  <c r="E12" i="2"/>
  <c r="E13" i="2"/>
  <c r="E14" i="2"/>
  <c r="E8" i="2"/>
</calcChain>
</file>

<file path=xl/sharedStrings.xml><?xml version="1.0" encoding="utf-8"?>
<sst xmlns="http://schemas.openxmlformats.org/spreadsheetml/2006/main" count="898" uniqueCount="301">
  <si>
    <t xml:space="preserve">Saddles Plus Interschool Junior Series </t>
  </si>
  <si>
    <t>Dressage Leaderboard 2019</t>
  </si>
  <si>
    <t>* Primary Preliminary</t>
  </si>
  <si>
    <t>Rider First Name</t>
  </si>
  <si>
    <r>
      <t xml:space="preserve">Rider Surname </t>
    </r>
    <r>
      <rPr>
        <i/>
        <sz val="9"/>
        <rFont val="Arial"/>
        <family val="2"/>
      </rPr>
      <t>(Alphabetical order)</t>
    </r>
  </si>
  <si>
    <t>Horse</t>
  </si>
  <si>
    <r>
      <t xml:space="preserve">Interschools State Championships </t>
    </r>
    <r>
      <rPr>
        <b/>
        <sz val="9"/>
        <rFont val="Arial Narrow"/>
        <family val="2"/>
      </rPr>
      <t>Double Points</t>
    </r>
    <r>
      <rPr>
        <sz val="9"/>
        <rFont val="Arial Narrow"/>
        <family val="2"/>
      </rPr>
      <t xml:space="preserve">                                                                           </t>
    </r>
  </si>
  <si>
    <r>
      <t xml:space="preserve">DWA State Dressage Championships                               </t>
    </r>
    <r>
      <rPr>
        <b/>
        <sz val="9"/>
        <rFont val="Arial Narrow"/>
        <family val="2"/>
      </rPr>
      <t>Double Points</t>
    </r>
    <r>
      <rPr>
        <sz val="9"/>
        <rFont val="Arial Narrow"/>
        <family val="2"/>
      </rPr>
      <t xml:space="preserve">                                                                                      </t>
    </r>
  </si>
  <si>
    <t>Prelim</t>
  </si>
  <si>
    <t>TOTAL of all tests</t>
  </si>
  <si>
    <t xml:space="preserve">Number of tests </t>
  </si>
  <si>
    <t>Nov</t>
  </si>
  <si>
    <t xml:space="preserve">Mia </t>
  </si>
  <si>
    <t>Tollarzo</t>
  </si>
  <si>
    <t xml:space="preserve">Dallu Stanley </t>
  </si>
  <si>
    <t>Not eligible as they do not have a minimum of 5 tests at this level:</t>
  </si>
  <si>
    <t>Avila</t>
  </si>
  <si>
    <t>Keladee Park Classic</t>
  </si>
  <si>
    <t>Fellows</t>
  </si>
  <si>
    <t>Beez Kneez</t>
  </si>
  <si>
    <t xml:space="preserve">Savanah </t>
  </si>
  <si>
    <t>Beveridge</t>
  </si>
  <si>
    <t>Hillside William</t>
  </si>
  <si>
    <t xml:space="preserve">Lateesha </t>
  </si>
  <si>
    <t>Coppin</t>
  </si>
  <si>
    <t>Bliss</t>
  </si>
  <si>
    <t xml:space="preserve">Jasmine </t>
  </si>
  <si>
    <t>Elliott</t>
  </si>
  <si>
    <t>Jejucha Ace of Spades</t>
  </si>
  <si>
    <t>Harriet</t>
  </si>
  <si>
    <t>Forrest</t>
  </si>
  <si>
    <t>Oakover Too Much Chatter</t>
  </si>
  <si>
    <t>Paige</t>
  </si>
  <si>
    <t>Helsemans</t>
  </si>
  <si>
    <t>KJ</t>
  </si>
  <si>
    <t>Tollazo</t>
  </si>
  <si>
    <t xml:space="preserve">Alcheringa Vintage </t>
  </si>
  <si>
    <t>Brookleigh                       3/19</t>
  </si>
  <si>
    <t>Leaderboard Placing</t>
  </si>
  <si>
    <t>1st</t>
  </si>
  <si>
    <t>* Primary Novice</t>
  </si>
  <si>
    <t xml:space="preserve">Charlee </t>
  </si>
  <si>
    <t>Morton</t>
  </si>
  <si>
    <t>Secret Valley Rockstar</t>
  </si>
  <si>
    <t>Winner of Novice Leaderboard - not able to win both</t>
  </si>
  <si>
    <t>* Secondary Preliminary</t>
  </si>
  <si>
    <t>Olivia</t>
  </si>
  <si>
    <t>Hawkins</t>
  </si>
  <si>
    <t>KDH Lord Cromwell</t>
  </si>
  <si>
    <t>Jessica</t>
  </si>
  <si>
    <t>Ridley</t>
  </si>
  <si>
    <t>CP Balmain</t>
  </si>
  <si>
    <t xml:space="preserve">Jaime </t>
  </si>
  <si>
    <t>Baker</t>
  </si>
  <si>
    <t xml:space="preserve">Bling It To Me </t>
  </si>
  <si>
    <t xml:space="preserve">Kate </t>
  </si>
  <si>
    <t>Banner</t>
  </si>
  <si>
    <t>Yartala Park Panache</t>
  </si>
  <si>
    <t>Jasmine</t>
  </si>
  <si>
    <t>Barron</t>
  </si>
  <si>
    <t>GE Shore Thing</t>
  </si>
  <si>
    <t>Shania</t>
  </si>
  <si>
    <t>Benbow</t>
  </si>
  <si>
    <t>Revelwood Marmaduke</t>
  </si>
  <si>
    <t xml:space="preserve">Shania </t>
  </si>
  <si>
    <t xml:space="preserve">Tamblyn Park Jackpot </t>
  </si>
  <si>
    <t xml:space="preserve">Alivia </t>
  </si>
  <si>
    <t xml:space="preserve">Bordershow Buccaneer </t>
  </si>
  <si>
    <t>Scarlett</t>
  </si>
  <si>
    <t>Currey</t>
  </si>
  <si>
    <t>Hollands Park Riveria</t>
  </si>
  <si>
    <t xml:space="preserve">Cellistine Appolo </t>
  </si>
  <si>
    <t>Taiah</t>
  </si>
  <si>
    <t>Curtis</t>
  </si>
  <si>
    <t>Jus Poppin</t>
  </si>
  <si>
    <t>Harmony</t>
  </si>
  <si>
    <t>Dumbreck</t>
  </si>
  <si>
    <t xml:space="preserve">Bloomfield Royal Victory </t>
  </si>
  <si>
    <t xml:space="preserve">Melissa </t>
  </si>
  <si>
    <t>Edwards</t>
  </si>
  <si>
    <t xml:space="preserve">Widdertein Baydens Royal </t>
  </si>
  <si>
    <t>Biance</t>
  </si>
  <si>
    <t>Ettridge</t>
  </si>
  <si>
    <t xml:space="preserve">Wandiera Special Addition </t>
  </si>
  <si>
    <t xml:space="preserve">66.607
</t>
  </si>
  <si>
    <t xml:space="preserve">Matilda </t>
  </si>
  <si>
    <t>Hathway</t>
  </si>
  <si>
    <t>Duke</t>
  </si>
  <si>
    <t>KDH Top This</t>
  </si>
  <si>
    <t xml:space="preserve">Olivia </t>
  </si>
  <si>
    <t>Gem Park Royalty</t>
  </si>
  <si>
    <t xml:space="preserve">Rachel </t>
  </si>
  <si>
    <t>Henderson</t>
  </si>
  <si>
    <t>Hoffmans Danny</t>
  </si>
  <si>
    <t xml:space="preserve">Zoe </t>
  </si>
  <si>
    <t>Inglis</t>
  </si>
  <si>
    <t xml:space="preserve">Mochas Impact </t>
  </si>
  <si>
    <t xml:space="preserve">Michaela </t>
  </si>
  <si>
    <t>Koch</t>
  </si>
  <si>
    <t>United Again</t>
  </si>
  <si>
    <t>Amy</t>
  </si>
  <si>
    <t>Lethlean</t>
  </si>
  <si>
    <t>Clare Downs Charisma</t>
  </si>
  <si>
    <t xml:space="preserve">Caitlin </t>
  </si>
  <si>
    <t>Lilly</t>
  </si>
  <si>
    <t>Luminous Star</t>
  </si>
  <si>
    <t xml:space="preserve">Silke </t>
  </si>
  <si>
    <t>Linton</t>
  </si>
  <si>
    <t xml:space="preserve">Karma Park Trade Secret </t>
  </si>
  <si>
    <t>Sophie</t>
  </si>
  <si>
    <t>McPhail</t>
  </si>
  <si>
    <t>Wildwood Scarlett Tribute</t>
  </si>
  <si>
    <t>Miller</t>
  </si>
  <si>
    <t xml:space="preserve"> Endeavour TL </t>
  </si>
  <si>
    <t>Saijsh</t>
  </si>
  <si>
    <t xml:space="preserve">Mitchell     </t>
  </si>
  <si>
    <t xml:space="preserve">Limehill Kochiece </t>
  </si>
  <si>
    <t>Annalyce</t>
  </si>
  <si>
    <t xml:space="preserve">Page     </t>
  </si>
  <si>
    <t xml:space="preserve">Watchwood Druid </t>
  </si>
  <si>
    <t>Pritchard</t>
  </si>
  <si>
    <t xml:space="preserve">Baylaurel Springbrook Cruz </t>
  </si>
  <si>
    <t>Purser</t>
  </si>
  <si>
    <t xml:space="preserve">Joshua Brooks Haychessvee </t>
  </si>
  <si>
    <t>Jorja</t>
  </si>
  <si>
    <t>Reed</t>
  </si>
  <si>
    <t>Bluefields Futuro</t>
  </si>
  <si>
    <t xml:space="preserve">Lauren </t>
  </si>
  <si>
    <t>Rowe</t>
  </si>
  <si>
    <t xml:space="preserve">Cheval D'Lore </t>
  </si>
  <si>
    <t>Ruiz</t>
  </si>
  <si>
    <t xml:space="preserve">Mr Valentino </t>
  </si>
  <si>
    <t xml:space="preserve">Katie </t>
  </si>
  <si>
    <t>Shepherd</t>
  </si>
  <si>
    <t>Bramley Mademoiselle</t>
  </si>
  <si>
    <t>Tazmin</t>
  </si>
  <si>
    <t>Smith</t>
  </si>
  <si>
    <t xml:space="preserve">Renway Price Meric </t>
  </si>
  <si>
    <t xml:space="preserve">Deveron By Gosh </t>
  </si>
  <si>
    <t>Takara</t>
  </si>
  <si>
    <t>Smyth</t>
  </si>
  <si>
    <t xml:space="preserve">Mister One Percent </t>
  </si>
  <si>
    <t>Chloe</t>
  </si>
  <si>
    <t>White</t>
  </si>
  <si>
    <t>"No Name provided"</t>
  </si>
  <si>
    <t>Asha</t>
  </si>
  <si>
    <t>Wiegele</t>
  </si>
  <si>
    <t>Tullows Dark Prince</t>
  </si>
  <si>
    <t>Tekira</t>
  </si>
  <si>
    <t>Wilde</t>
  </si>
  <si>
    <t>Rock Prince</t>
  </si>
  <si>
    <t>Isabelle</t>
  </si>
  <si>
    <t>Wilson</t>
  </si>
  <si>
    <t xml:space="preserve">JB Jimmy Cricket </t>
  </si>
  <si>
    <t xml:space="preserve">Ella </t>
  </si>
  <si>
    <t xml:space="preserve">Worthy </t>
  </si>
  <si>
    <t xml:space="preserve">Alisha </t>
  </si>
  <si>
    <t>Joshua Brook Black Jack</t>
  </si>
  <si>
    <t>2nd</t>
  </si>
  <si>
    <t>3rd</t>
  </si>
  <si>
    <t>* Secondary Novice</t>
  </si>
  <si>
    <t xml:space="preserve">Nov </t>
  </si>
  <si>
    <t>Not eligible as the combination do not have a minimum of 5 tests at this level:</t>
  </si>
  <si>
    <t>Alexa</t>
  </si>
  <si>
    <t>Bell</t>
  </si>
  <si>
    <t>Belfast Mojito</t>
  </si>
  <si>
    <t>Hollands Park Riviera</t>
  </si>
  <si>
    <t>Willowie Windjana</t>
  </si>
  <si>
    <t xml:space="preserve">Ellie </t>
  </si>
  <si>
    <t>Gough</t>
  </si>
  <si>
    <t>GKD Arpeggio</t>
  </si>
  <si>
    <t xml:space="preserve">Georgia </t>
  </si>
  <si>
    <t>Grosse</t>
  </si>
  <si>
    <t xml:space="preserve">Sandford Renaissance </t>
  </si>
  <si>
    <t>Kendlestone Park Jve</t>
  </si>
  <si>
    <t xml:space="preserve">Asha </t>
  </si>
  <si>
    <t xml:space="preserve">Wendamar Newsflash </t>
  </si>
  <si>
    <t xml:space="preserve">Kemill Hill Dermot </t>
  </si>
  <si>
    <t>Jones</t>
  </si>
  <si>
    <t>Dreeme Park Simply Gold</t>
  </si>
  <si>
    <t>Brooke</t>
  </si>
  <si>
    <t>Kenny</t>
  </si>
  <si>
    <t xml:space="preserve">Ringwoould Advocat </t>
  </si>
  <si>
    <t xml:space="preserve">Kellerains Vancher </t>
  </si>
  <si>
    <t>Luminus Star</t>
  </si>
  <si>
    <t>Amelia</t>
  </si>
  <si>
    <t>Mathews</t>
  </si>
  <si>
    <t xml:space="preserve">Mr Roly Royce </t>
  </si>
  <si>
    <t>Shannon</t>
  </si>
  <si>
    <t>Meakins</t>
  </si>
  <si>
    <t xml:space="preserve">Deveraux Speedy Gonzalas </t>
  </si>
  <si>
    <t>Minstral</t>
  </si>
  <si>
    <t>Ashleigh</t>
  </si>
  <si>
    <t>Middendorp</t>
  </si>
  <si>
    <t>The Diamond Thief</t>
  </si>
  <si>
    <t xml:space="preserve">O’Meara </t>
  </si>
  <si>
    <t xml:space="preserve"> In The Sky In The Diamonds</t>
  </si>
  <si>
    <t>Ruby</t>
  </si>
  <si>
    <t>Pedrick</t>
  </si>
  <si>
    <t xml:space="preserve"> Donlea Grand Moment</t>
  </si>
  <si>
    <t xml:space="preserve">Montcalm Baylaurel Joe </t>
  </si>
  <si>
    <t xml:space="preserve">Jorja </t>
  </si>
  <si>
    <t xml:space="preserve">Datz Mi Boi </t>
  </si>
  <si>
    <t xml:space="preserve">Reed </t>
  </si>
  <si>
    <t xml:space="preserve">Charisma Royal Emblem </t>
  </si>
  <si>
    <t xml:space="preserve">Renway Prince Meric </t>
  </si>
  <si>
    <t>Thomas</t>
  </si>
  <si>
    <t>Egmont Faith</t>
  </si>
  <si>
    <t>Wiseman</t>
  </si>
  <si>
    <t xml:space="preserve">Contendros Wish </t>
  </si>
  <si>
    <t>10 highest results</t>
  </si>
  <si>
    <t>* Secondary Elementary</t>
  </si>
  <si>
    <t>Elem</t>
  </si>
  <si>
    <t>Elementary</t>
  </si>
  <si>
    <t>Appleby</t>
  </si>
  <si>
    <t>Jimmy Recard</t>
  </si>
  <si>
    <t>Fleckhammer</t>
  </si>
  <si>
    <t>Penrhys Carbon Copy</t>
  </si>
  <si>
    <t>Leedale William Tell</t>
  </si>
  <si>
    <t xml:space="preserve">Chloe </t>
  </si>
  <si>
    <t>Gee</t>
  </si>
  <si>
    <t>Torridon Limited Edition</t>
  </si>
  <si>
    <t xml:space="preserve">Devereaux Speedy Gonzalas </t>
  </si>
  <si>
    <t>* Secondary Medium</t>
  </si>
  <si>
    <t>Med</t>
  </si>
  <si>
    <t xml:space="preserve">Chelsea </t>
  </si>
  <si>
    <t>De Jonge</t>
  </si>
  <si>
    <t>Savio H</t>
  </si>
  <si>
    <t>Teagan</t>
  </si>
  <si>
    <t>Tempus Fugit</t>
  </si>
  <si>
    <t>Jirrima Applause</t>
  </si>
  <si>
    <t>Glencora Poetry Inmotion</t>
  </si>
  <si>
    <t>Pembrook Park Forever Wicked</t>
  </si>
  <si>
    <t>* Secondary Advanced</t>
  </si>
  <si>
    <t>Adv</t>
  </si>
  <si>
    <t xml:space="preserve">67.929
</t>
  </si>
  <si>
    <t xml:space="preserve">Joshua Brook Budweizer </t>
  </si>
  <si>
    <t>Brookleigh 02/19</t>
  </si>
  <si>
    <t>Busselton 03/19</t>
  </si>
  <si>
    <t>WADYRA                            03/19</t>
  </si>
  <si>
    <t>Brookleigh 03/19</t>
  </si>
  <si>
    <t>Swan River 04/19</t>
  </si>
  <si>
    <t>Perth Dressage 05/19</t>
  </si>
  <si>
    <t>Southern Districts                     05/19</t>
  </si>
  <si>
    <t>Henty 05/19</t>
  </si>
  <si>
    <t>Brookleigh 06/19</t>
  </si>
  <si>
    <t>Pinjarra 06/19</t>
  </si>
  <si>
    <t>Orange Grove 07/19</t>
  </si>
  <si>
    <t>Swan River 08/19</t>
  </si>
  <si>
    <t>Brookleigh Dress 08/19</t>
  </si>
  <si>
    <t>GCEC 08/19</t>
  </si>
  <si>
    <t>Margaret River 10/19</t>
  </si>
  <si>
    <t>Swan River 10/19</t>
  </si>
  <si>
    <t>Busselton 02/19</t>
  </si>
  <si>
    <t>Riverside            03/19</t>
  </si>
  <si>
    <t>Swan River      04/19</t>
  </si>
  <si>
    <t>Bunbury 06/19</t>
  </si>
  <si>
    <t>Brookleigh 08/19</t>
  </si>
  <si>
    <t>Swan River 09/19</t>
  </si>
  <si>
    <t>WADYRA 03/19</t>
  </si>
  <si>
    <t>EWA Twilight 03/19</t>
  </si>
  <si>
    <t>Riverside 03/19</t>
  </si>
  <si>
    <t>Gidgegannup 03/19</t>
  </si>
  <si>
    <t>Jill Stanton Memorial 04/19</t>
  </si>
  <si>
    <t xml:space="preserve">Transitions 05/19                                                                         </t>
  </si>
  <si>
    <t>Henty Championships 05/19</t>
  </si>
  <si>
    <t>Perth 07/19</t>
  </si>
  <si>
    <t>Riverside 10/19</t>
  </si>
  <si>
    <t xml:space="preserve">Sharyne Alberts Memorial 11/19                </t>
  </si>
  <si>
    <t>Margaret River 03/19</t>
  </si>
  <si>
    <t>Swan River                                                                                       09/19</t>
  </si>
  <si>
    <t>Busselton                                        02/19</t>
  </si>
  <si>
    <t>DWA Series    06/19</t>
  </si>
  <si>
    <t>Perth   07/19</t>
  </si>
  <si>
    <t>Swan River                                                                                       08/19</t>
  </si>
  <si>
    <t>Brookleigh 11/19</t>
  </si>
  <si>
    <t>Geraldton 10/19</t>
  </si>
  <si>
    <t>Southern Solstice                   01/19</t>
  </si>
  <si>
    <t>Margaret  River 03/19</t>
  </si>
  <si>
    <t>Swan River    04/19</t>
  </si>
  <si>
    <t>Murray 04/19</t>
  </si>
  <si>
    <t>Brookleigh 04/19</t>
  </si>
  <si>
    <t>Southern Districts                                  05/19</t>
  </si>
  <si>
    <t>Transitions                                                                                          05/19</t>
  </si>
  <si>
    <t xml:space="preserve">Henty Winter Dressage                                                                 05/19                                                                    </t>
  </si>
  <si>
    <t>Rural Rumble      06/19</t>
  </si>
  <si>
    <t>Geraldton                                                                         07/19</t>
  </si>
  <si>
    <t>Geraldton 08/19</t>
  </si>
  <si>
    <t>DWA Series   08/19</t>
  </si>
  <si>
    <t xml:space="preserve">Swan River                                                                                       09/19                                         </t>
  </si>
  <si>
    <t>Bunbury 09/19</t>
  </si>
  <si>
    <t>Busselton  03/19</t>
  </si>
  <si>
    <t>Margaret River 04/19</t>
  </si>
  <si>
    <t>Bunbury 05/19</t>
  </si>
  <si>
    <t>Geraldton 06/19</t>
  </si>
  <si>
    <t>Brookleigh                                      06/19</t>
  </si>
  <si>
    <t>Bunbury                                 06/19</t>
  </si>
  <si>
    <t>Pinjarra   06/19</t>
  </si>
  <si>
    <t xml:space="preserve">Eastern Wheatbelt   09/19                                                                                                                  </t>
  </si>
  <si>
    <t>Brookleigh   11/19</t>
  </si>
  <si>
    <t>Swan River      08/19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</si>
</sst>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0.000"/>
    <numFmt numFmtId="166" formatCode="#0.00"/>
    <numFmt numFmtId="167" formatCode="0.000_ ;[Red]\-0.000\ "/>
    <numFmt numFmtId="168" formatCode="0.000;[Red]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4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10"/>
      <color theme="0"/>
      <name val="Arial"/>
      <family val="2"/>
    </font>
    <font>
      <i/>
      <sz val="9"/>
      <color theme="1"/>
      <name val="Arial Narrow"/>
      <family val="2"/>
    </font>
    <font>
      <sz val="10"/>
      <color theme="1"/>
      <name val="Arial"/>
      <family val="2"/>
    </font>
    <font>
      <sz val="10"/>
      <name val="Tahoma"/>
      <family val="2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b/>
      <i/>
      <sz val="9"/>
      <color theme="0"/>
      <name val="Arial"/>
      <family val="2"/>
    </font>
    <font>
      <i/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9"/>
      <name val="Tahoma"/>
      <family val="2"/>
    </font>
    <font>
      <b/>
      <i/>
      <sz val="9"/>
      <color theme="1"/>
      <name val="Arial"/>
      <family val="2"/>
    </font>
    <font>
      <sz val="11"/>
      <name val="Tahoma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6" fillId="0" borderId="0"/>
    <xf numFmtId="0" fontId="16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6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10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3" borderId="4" xfId="3" applyFont="1" applyFill="1" applyBorder="1" applyAlignment="1">
      <alignment horizontal="left" vertical="center" indent="1"/>
    </xf>
    <xf numFmtId="0" fontId="15" fillId="0" borderId="0" xfId="0" applyFont="1"/>
    <xf numFmtId="0" fontId="18" fillId="0" borderId="4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64" fontId="20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wrapText="1" indent="1"/>
    </xf>
    <xf numFmtId="0" fontId="22" fillId="0" borderId="4" xfId="0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24" fillId="0" borderId="4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2" fillId="0" borderId="4" xfId="1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0" fontId="23" fillId="0" borderId="4" xfId="3" applyFont="1" applyBorder="1" applyAlignment="1">
      <alignment horizontal="left" vertical="center" indent="1"/>
    </xf>
    <xf numFmtId="0" fontId="24" fillId="0" borderId="4" xfId="0" applyFont="1" applyBorder="1" applyAlignment="1">
      <alignment horizontal="left" vertical="center" indent="1" readingOrder="1"/>
    </xf>
    <xf numFmtId="0" fontId="23" fillId="0" borderId="4" xfId="0" applyFont="1" applyBorder="1" applyAlignment="1">
      <alignment horizontal="left" vertical="center" indent="1"/>
    </xf>
    <xf numFmtId="0" fontId="22" fillId="0" borderId="0" xfId="0" applyFont="1" applyAlignment="1">
      <alignment horizontal="left" indent="1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24" fillId="7" borderId="4" xfId="0" applyNumberFormat="1" applyFont="1" applyFill="1" applyBorder="1" applyAlignment="1">
      <alignment horizontal="center" vertical="center" wrapText="1"/>
    </xf>
    <xf numFmtId="165" fontId="22" fillId="7" borderId="4" xfId="0" applyNumberFormat="1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7" fillId="3" borderId="4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164" fontId="18" fillId="8" borderId="4" xfId="0" applyNumberFormat="1" applyFont="1" applyFill="1" applyBorder="1" applyAlignment="1">
      <alignment horizontal="center" vertical="center"/>
    </xf>
    <xf numFmtId="165" fontId="18" fillId="8" borderId="4" xfId="0" applyNumberFormat="1" applyFont="1" applyFill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164" fontId="18" fillId="8" borderId="4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/>
    </xf>
    <xf numFmtId="164" fontId="22" fillId="8" borderId="4" xfId="0" applyNumberFormat="1" applyFont="1" applyFill="1" applyBorder="1" applyAlignment="1">
      <alignment horizontal="center" vertical="center"/>
    </xf>
    <xf numFmtId="165" fontId="22" fillId="8" borderId="4" xfId="0" applyNumberFormat="1" applyFont="1" applyFill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164" fontId="22" fillId="8" borderId="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indent="1"/>
    </xf>
    <xf numFmtId="0" fontId="22" fillId="9" borderId="4" xfId="0" applyFont="1" applyFill="1" applyBorder="1" applyAlignment="1">
      <alignment horizontal="left" vertical="center" indent="1"/>
    </xf>
    <xf numFmtId="0" fontId="23" fillId="9" borderId="4" xfId="0" applyFont="1" applyFill="1" applyBorder="1" applyAlignment="1">
      <alignment horizontal="left" vertical="center" wrapText="1" indent="1"/>
    </xf>
    <xf numFmtId="0" fontId="23" fillId="9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4" xfId="3" applyFont="1" applyFill="1" applyBorder="1" applyAlignment="1">
      <alignment horizontal="left" vertical="center" indent="1"/>
    </xf>
    <xf numFmtId="0" fontId="30" fillId="0" borderId="0" xfId="0" applyFont="1" applyAlignment="1">
      <alignment horizontal="center"/>
    </xf>
    <xf numFmtId="0" fontId="23" fillId="0" borderId="4" xfId="4" applyFont="1" applyBorder="1" applyAlignment="1">
      <alignment horizontal="left" vertical="center" indent="1"/>
    </xf>
    <xf numFmtId="166" fontId="22" fillId="0" borderId="4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0" fontId="22" fillId="0" borderId="4" xfId="1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left" inden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3" fillId="0" borderId="0" xfId="0" applyFont="1" applyAlignment="1">
      <alignment horizontal="left" indent="1"/>
    </xf>
    <xf numFmtId="0" fontId="33" fillId="0" borderId="0" xfId="0" applyFont="1" applyAlignment="1">
      <alignment horizontal="center"/>
    </xf>
    <xf numFmtId="0" fontId="23" fillId="9" borderId="4" xfId="4" applyFont="1" applyFill="1" applyBorder="1" applyAlignment="1">
      <alignment horizontal="left" vertical="center" indent="1"/>
    </xf>
    <xf numFmtId="0" fontId="23" fillId="11" borderId="4" xfId="3" applyFont="1" applyFill="1" applyBorder="1" applyAlignment="1">
      <alignment horizontal="left" vertical="center" indent="1"/>
    </xf>
    <xf numFmtId="0" fontId="22" fillId="11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164" fontId="23" fillId="0" borderId="4" xfId="2" applyNumberFormat="1" applyFont="1" applyFill="1" applyBorder="1" applyAlignment="1">
      <alignment horizontal="center" vertical="center"/>
    </xf>
    <xf numFmtId="0" fontId="9" fillId="0" borderId="4" xfId="4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167" fontId="18" fillId="0" borderId="4" xfId="0" applyNumberFormat="1" applyFont="1" applyBorder="1" applyAlignment="1">
      <alignment horizontal="center" vertical="center"/>
    </xf>
    <xf numFmtId="164" fontId="9" fillId="0" borderId="4" xfId="2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8" fontId="18" fillId="0" borderId="4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167" fontId="22" fillId="0" borderId="4" xfId="0" applyNumberFormat="1" applyFont="1" applyBorder="1" applyAlignment="1">
      <alignment horizontal="center" vertical="center"/>
    </xf>
    <xf numFmtId="168" fontId="2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indent="1"/>
    </xf>
    <xf numFmtId="0" fontId="9" fillId="0" borderId="4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23" fillId="12" borderId="4" xfId="4" applyFont="1" applyFill="1" applyBorder="1" applyAlignment="1">
      <alignment horizontal="left" vertical="center" indent="1"/>
    </xf>
    <xf numFmtId="0" fontId="23" fillId="12" borderId="4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center" vertical="center"/>
    </xf>
    <xf numFmtId="164" fontId="22" fillId="4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3" fillId="4" borderId="4" xfId="3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18" fillId="4" borderId="4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0" fillId="0" borderId="0" xfId="0" applyAlignment="1">
      <alignment horizontal="left" vertical="center" indent="1"/>
    </xf>
    <xf numFmtId="0" fontId="25" fillId="11" borderId="4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 indent="1"/>
    </xf>
    <xf numFmtId="0" fontId="8" fillId="4" borderId="4" xfId="0" applyFont="1" applyFill="1" applyBorder="1" applyAlignment="1">
      <alignment horizontal="center" vertical="center" wrapText="1"/>
    </xf>
    <xf numFmtId="0" fontId="23" fillId="11" borderId="4" xfId="4" applyFont="1" applyFill="1" applyBorder="1" applyAlignment="1">
      <alignment horizontal="left" vertical="center" indent="1"/>
    </xf>
    <xf numFmtId="0" fontId="22" fillId="11" borderId="4" xfId="0" applyFont="1" applyFill="1" applyBorder="1" applyAlignment="1">
      <alignment horizontal="left" vertical="center" indent="1"/>
    </xf>
    <xf numFmtId="0" fontId="23" fillId="12" borderId="4" xfId="3" applyFont="1" applyFill="1" applyBorder="1" applyAlignment="1">
      <alignment horizontal="left" vertical="center" indent="1"/>
    </xf>
    <xf numFmtId="0" fontId="23" fillId="12" borderId="4" xfId="0" applyFont="1" applyFill="1" applyBorder="1" applyAlignment="1">
      <alignment horizontal="left" vertical="center" indent="1"/>
    </xf>
    <xf numFmtId="0" fontId="22" fillId="12" borderId="4" xfId="0" applyFont="1" applyFill="1" applyBorder="1" applyAlignment="1">
      <alignment horizontal="left" vertical="center" indent="1"/>
    </xf>
    <xf numFmtId="0" fontId="10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/>
    </xf>
    <xf numFmtId="164" fontId="18" fillId="8" borderId="4" xfId="1" applyNumberFormat="1" applyFont="1" applyFill="1" applyBorder="1" applyAlignment="1">
      <alignment horizontal="center" vertical="center"/>
    </xf>
    <xf numFmtId="164" fontId="22" fillId="8" borderId="4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165" fontId="25" fillId="0" borderId="4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2" fillId="12" borderId="4" xfId="0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left" vertical="center" indent="1"/>
    </xf>
    <xf numFmtId="0" fontId="23" fillId="0" borderId="4" xfId="0" applyFont="1" applyFill="1" applyBorder="1" applyAlignment="1">
      <alignment horizontal="center" vertical="center" wrapText="1"/>
    </xf>
  </cellXfs>
  <cellStyles count="29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Good" xfId="2" builtinId="26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  <cellStyle name="Normal 2" xfId="3"/>
    <cellStyle name="Normal 3 2" xfId="4"/>
    <cellStyle name="Percent" xfId="1" builtinId="5"/>
  </cellStyles>
  <dxfs count="0"/>
  <tableStyles count="0" defaultTableStyle="TableStyleMedium2" defaultPivotStyle="PivotStyleLight16"/>
  <colors>
    <mruColors>
      <color rgb="FFFFFF99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70</xdr:col>
      <xdr:colOff>619125</xdr:colOff>
      <xdr:row>0</xdr:row>
      <xdr:rowOff>28576</xdr:rowOff>
    </xdr:from>
    <xdr:to>
      <xdr:col>73</xdr:col>
      <xdr:colOff>460761</xdr:colOff>
      <xdr:row>4</xdr:row>
      <xdr:rowOff>314326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46497EB-0D24-4C5A-9216-37BE223DF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0" y="28576"/>
          <a:ext cx="1470411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9525</xdr:rowOff>
    </xdr:from>
    <xdr:to>
      <xdr:col>0</xdr:col>
      <xdr:colOff>1171575</xdr:colOff>
      <xdr:row>4</xdr:row>
      <xdr:rowOff>319710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37C2E36-B8BA-447A-9564-B3D041862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"/>
          <a:ext cx="1133475" cy="1186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21722</xdr:rowOff>
    </xdr:from>
    <xdr:to>
      <xdr:col>0</xdr:col>
      <xdr:colOff>1162050</xdr:colOff>
      <xdr:row>4</xdr:row>
      <xdr:rowOff>331907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9CEC3CD-111D-4F53-9928-841A45912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1722"/>
          <a:ext cx="1133475" cy="1186485"/>
        </a:xfrm>
        <a:prstGeom prst="rect">
          <a:avLst/>
        </a:prstGeom>
      </xdr:spPr>
    </xdr:pic>
    <xdr:clientData/>
  </xdr:twoCellAnchor>
  <xdr:twoCellAnchor editAs="oneCell">
    <xdr:from>
      <xdr:col>72</xdr:col>
      <xdr:colOff>171450</xdr:colOff>
      <xdr:row>0</xdr:row>
      <xdr:rowOff>9526</xdr:rowOff>
    </xdr:from>
    <xdr:to>
      <xdr:col>74</xdr:col>
      <xdr:colOff>466725</xdr:colOff>
      <xdr:row>4</xdr:row>
      <xdr:rowOff>320808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F012AB1-45C4-421D-BB6D-454667308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9650" y="9526"/>
          <a:ext cx="1504950" cy="1187582"/>
        </a:xfrm>
        <a:prstGeom prst="rect">
          <a:avLst/>
        </a:prstGeom>
      </xdr:spPr>
    </xdr:pic>
    <xdr:clientData/>
  </xdr:twoCellAnchor>
  <xdr:twoCellAnchor editAs="oneCell">
    <xdr:from>
      <xdr:col>73</xdr:col>
      <xdr:colOff>171450</xdr:colOff>
      <xdr:row>0</xdr:row>
      <xdr:rowOff>9526</xdr:rowOff>
    </xdr:from>
    <xdr:to>
      <xdr:col>76</xdr:col>
      <xdr:colOff>47625</xdr:colOff>
      <xdr:row>4</xdr:row>
      <xdr:rowOff>320808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F012AB1-45C4-421D-BB6D-454667308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2550" y="9526"/>
          <a:ext cx="1679575" cy="1187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6240</xdr:rowOff>
    </xdr:from>
    <xdr:to>
      <xdr:col>0</xdr:col>
      <xdr:colOff>1116550</xdr:colOff>
      <xdr:row>4</xdr:row>
      <xdr:rowOff>295603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FBE20D9-0239-4178-9484-735693DDD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40"/>
          <a:ext cx="1116550" cy="1165663"/>
        </a:xfrm>
        <a:prstGeom prst="rect">
          <a:avLst/>
        </a:prstGeom>
      </xdr:spPr>
    </xdr:pic>
    <xdr:clientData/>
  </xdr:twoCellAnchor>
  <xdr:twoCellAnchor editAs="oneCell">
    <xdr:from>
      <xdr:col>19</xdr:col>
      <xdr:colOff>624654</xdr:colOff>
      <xdr:row>0</xdr:row>
      <xdr:rowOff>30437</xdr:rowOff>
    </xdr:from>
    <xdr:to>
      <xdr:col>21</xdr:col>
      <xdr:colOff>649719</xdr:colOff>
      <xdr:row>4</xdr:row>
      <xdr:rowOff>205609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9D31E50-0BC3-40E1-A358-FE5EE174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9654" y="30437"/>
          <a:ext cx="1329990" cy="1051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1104901</xdr:colOff>
      <xdr:row>4</xdr:row>
      <xdr:rowOff>280274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8C0D3D5-0C34-4FDF-A0E1-388BC13C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04900" cy="1156574"/>
        </a:xfrm>
        <a:prstGeom prst="rect">
          <a:avLst/>
        </a:prstGeom>
      </xdr:spPr>
    </xdr:pic>
    <xdr:clientData/>
  </xdr:twoCellAnchor>
  <xdr:twoCellAnchor editAs="oneCell">
    <xdr:from>
      <xdr:col>17</xdr:col>
      <xdr:colOff>5529</xdr:colOff>
      <xdr:row>0</xdr:row>
      <xdr:rowOff>59012</xdr:rowOff>
    </xdr:from>
    <xdr:to>
      <xdr:col>18</xdr:col>
      <xdr:colOff>668769</xdr:colOff>
      <xdr:row>4</xdr:row>
      <xdr:rowOff>234184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974AA74-D975-46FC-9AD2-E728D8EF3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7554" y="59012"/>
          <a:ext cx="1329990" cy="1051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19051</xdr:colOff>
      <xdr:row>4</xdr:row>
      <xdr:rowOff>280274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43778D7-310B-4E51-B75E-28A4B695E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04900" cy="1156574"/>
        </a:xfrm>
        <a:prstGeom prst="rect">
          <a:avLst/>
        </a:prstGeom>
      </xdr:spPr>
    </xdr:pic>
    <xdr:clientData/>
  </xdr:twoCellAnchor>
  <xdr:twoCellAnchor editAs="oneCell">
    <xdr:from>
      <xdr:col>25</xdr:col>
      <xdr:colOff>634179</xdr:colOff>
      <xdr:row>0</xdr:row>
      <xdr:rowOff>59012</xdr:rowOff>
    </xdr:from>
    <xdr:to>
      <xdr:col>27</xdr:col>
      <xdr:colOff>611619</xdr:colOff>
      <xdr:row>4</xdr:row>
      <xdr:rowOff>234184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66BCB7A-F333-41CB-9BF7-7AE4068B5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5004" y="59012"/>
          <a:ext cx="1329990" cy="10514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38101</xdr:colOff>
      <xdr:row>4</xdr:row>
      <xdr:rowOff>280274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B1124EB-38A5-4215-8D11-A7A00D31F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04900" cy="1156574"/>
        </a:xfrm>
        <a:prstGeom prst="rect">
          <a:avLst/>
        </a:prstGeom>
      </xdr:spPr>
    </xdr:pic>
    <xdr:clientData/>
  </xdr:twoCellAnchor>
  <xdr:twoCellAnchor editAs="oneCell">
    <xdr:from>
      <xdr:col>42</xdr:col>
      <xdr:colOff>453204</xdr:colOff>
      <xdr:row>0</xdr:row>
      <xdr:rowOff>59012</xdr:rowOff>
    </xdr:from>
    <xdr:to>
      <xdr:col>44</xdr:col>
      <xdr:colOff>764019</xdr:colOff>
      <xdr:row>4</xdr:row>
      <xdr:rowOff>234184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48A9F03-D81A-4BF6-B65C-AA3908185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3954" y="59012"/>
          <a:ext cx="1329990" cy="10514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1114425</xdr:colOff>
      <xdr:row>4</xdr:row>
      <xdr:rowOff>290243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3FDFBB6-4A70-403A-8AE1-5CBF944B0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14424" cy="1166543"/>
        </a:xfrm>
        <a:prstGeom prst="rect">
          <a:avLst/>
        </a:prstGeom>
      </xdr:spPr>
    </xdr:pic>
    <xdr:clientData/>
  </xdr:twoCellAnchor>
  <xdr:twoCellAnchor editAs="oneCell">
    <xdr:from>
      <xdr:col>43</xdr:col>
      <xdr:colOff>377004</xdr:colOff>
      <xdr:row>0</xdr:row>
      <xdr:rowOff>68537</xdr:rowOff>
    </xdr:from>
    <xdr:to>
      <xdr:col>45</xdr:col>
      <xdr:colOff>668769</xdr:colOff>
      <xdr:row>4</xdr:row>
      <xdr:rowOff>243709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3A3F974-5F40-44F9-8ECA-7020D36DD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9954" y="68537"/>
          <a:ext cx="1329990" cy="1051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4"/>
  <sheetViews>
    <sheetView showGridLines="0" workbookViewId="0">
      <selection activeCell="A6" sqref="A6"/>
    </sheetView>
  </sheetViews>
  <sheetFormatPr defaultColWidth="9.109375" defaultRowHeight="15" customHeight="1" x14ac:dyDescent="0.25"/>
  <cols>
    <col min="1" max="1" width="17.77734375" style="74" customWidth="1"/>
    <col min="2" max="2" width="18.77734375" style="74" customWidth="1"/>
    <col min="3" max="3" width="33.44140625" style="74" customWidth="1"/>
    <col min="4" max="4" width="14.109375" style="63" customWidth="1"/>
    <col min="5" max="5" width="11.6640625" style="22" customWidth="1"/>
    <col min="6" max="6" width="13.77734375" style="22" customWidth="1"/>
    <col min="7" max="10" width="7" style="22" customWidth="1"/>
    <col min="11" max="11" width="7.44140625" style="22" customWidth="1"/>
    <col min="12" max="12" width="12.77734375" style="22" customWidth="1"/>
    <col min="13" max="13" width="7" style="22" customWidth="1"/>
    <col min="14" max="14" width="10.33203125" style="22" customWidth="1"/>
    <col min="15" max="15" width="7" style="22" customWidth="1"/>
    <col min="16" max="22" width="7" style="22" hidden="1" customWidth="1"/>
    <col min="23" max="23" width="7.109375" style="22" hidden="1" customWidth="1"/>
    <col min="24" max="24" width="7" style="22" hidden="1" customWidth="1"/>
    <col min="25" max="25" width="7.109375" style="22" hidden="1" customWidth="1"/>
    <col min="26" max="26" width="7" style="22" hidden="1" customWidth="1"/>
    <col min="27" max="27" width="7.109375" style="22" hidden="1" customWidth="1"/>
    <col min="28" max="28" width="7" style="22" hidden="1" customWidth="1"/>
    <col min="29" max="29" width="8.33203125" style="22" hidden="1" customWidth="1"/>
    <col min="30" max="30" width="7" style="22" hidden="1" customWidth="1"/>
    <col min="31" max="43" width="7.109375" style="22" hidden="1" customWidth="1"/>
    <col min="44" max="44" width="7" style="22" hidden="1" customWidth="1"/>
    <col min="45" max="45" width="7.109375" style="22" hidden="1" customWidth="1"/>
    <col min="46" max="46" width="7" style="22" hidden="1" customWidth="1"/>
    <col min="47" max="64" width="7.109375" style="22" hidden="1" customWidth="1"/>
    <col min="65" max="70" width="7.109375" style="22" customWidth="1"/>
    <col min="71" max="71" width="10.109375" style="22" customWidth="1"/>
    <col min="72" max="74" width="7.109375" style="22" customWidth="1"/>
    <col min="75" max="75" width="11.33203125" style="22" customWidth="1"/>
    <col min="76" max="16384" width="9.109375" style="22"/>
  </cols>
  <sheetData>
    <row r="1" spans="1:74" s="5" customFormat="1" ht="15" customHeight="1" x14ac:dyDescent="0.3">
      <c r="A1" s="1"/>
      <c r="B1" s="2"/>
      <c r="C1" s="2"/>
      <c r="D1" s="60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s="5" customFormat="1" ht="15" customHeight="1" x14ac:dyDescent="0.3">
      <c r="A2" s="6"/>
      <c r="B2" s="7"/>
      <c r="C2" s="7"/>
      <c r="D2" s="8"/>
      <c r="E2" s="4"/>
      <c r="F2" s="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s="5" customFormat="1" ht="15" customHeight="1" x14ac:dyDescent="0.3">
      <c r="A3" s="6"/>
      <c r="B3" s="9" t="s">
        <v>0</v>
      </c>
      <c r="C3" s="7"/>
      <c r="D3" s="8"/>
      <c r="E3" s="4"/>
      <c r="F3" s="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BM3" s="4"/>
      <c r="BN3" s="4"/>
      <c r="BO3" s="4"/>
      <c r="BP3" s="4"/>
      <c r="BQ3" s="4"/>
      <c r="BR3" s="4"/>
      <c r="BS3" s="4"/>
      <c r="BT3" s="4"/>
      <c r="BU3" s="4"/>
      <c r="BV3" s="4"/>
    </row>
    <row r="4" spans="1:74" s="5" customFormat="1" ht="24" customHeight="1" x14ac:dyDescent="0.3">
      <c r="A4" s="6"/>
      <c r="B4" s="10" t="s">
        <v>1</v>
      </c>
      <c r="C4" s="9"/>
      <c r="D4" s="56"/>
      <c r="E4" s="4"/>
      <c r="F4" s="4"/>
      <c r="G4" s="9"/>
      <c r="H4" s="9"/>
      <c r="I4" s="9"/>
      <c r="J4" s="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BM4" s="4"/>
      <c r="BN4" s="4"/>
      <c r="BO4" s="4"/>
      <c r="BP4" s="4"/>
      <c r="BQ4" s="4"/>
      <c r="BR4" s="4"/>
      <c r="BS4" s="4"/>
      <c r="BT4" s="4"/>
      <c r="BU4" s="4"/>
      <c r="BV4" s="4"/>
    </row>
    <row r="5" spans="1:74" s="5" customFormat="1" ht="27.75" customHeight="1" x14ac:dyDescent="0.3">
      <c r="A5" s="6"/>
      <c r="B5" s="11" t="s">
        <v>40</v>
      </c>
      <c r="C5" s="7"/>
      <c r="D5" s="8"/>
      <c r="E5" s="4"/>
      <c r="F5" s="4"/>
      <c r="G5" s="151"/>
      <c r="H5" s="151"/>
      <c r="I5" s="15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s="20" customFormat="1" ht="51" customHeight="1" x14ac:dyDescent="0.3">
      <c r="A6" s="131" t="s">
        <v>3</v>
      </c>
      <c r="B6" s="131" t="s">
        <v>4</v>
      </c>
      <c r="C6" s="109" t="s">
        <v>5</v>
      </c>
      <c r="D6" s="132" t="s">
        <v>38</v>
      </c>
      <c r="E6" s="64" t="s">
        <v>9</v>
      </c>
      <c r="F6" s="64" t="s">
        <v>10</v>
      </c>
      <c r="G6" s="12" t="s">
        <v>237</v>
      </c>
      <c r="H6" s="12" t="s">
        <v>238</v>
      </c>
      <c r="I6" s="12" t="s">
        <v>239</v>
      </c>
      <c r="J6" s="12" t="s">
        <v>240</v>
      </c>
      <c r="K6" s="12" t="s">
        <v>241</v>
      </c>
      <c r="L6" s="13" t="s">
        <v>6</v>
      </c>
      <c r="M6" s="12" t="s">
        <v>242</v>
      </c>
      <c r="N6" s="12" t="s">
        <v>243</v>
      </c>
      <c r="O6" s="12" t="s">
        <v>244</v>
      </c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5"/>
      <c r="AU6" s="150"/>
      <c r="AV6" s="150"/>
      <c r="AW6" s="148"/>
      <c r="AX6" s="148"/>
      <c r="AY6" s="148"/>
      <c r="AZ6" s="148"/>
      <c r="BA6" s="149"/>
      <c r="BB6" s="149"/>
      <c r="BC6" s="149"/>
      <c r="BD6" s="149"/>
      <c r="BE6" s="149"/>
      <c r="BF6" s="149"/>
      <c r="BG6" s="148"/>
      <c r="BH6" s="148"/>
      <c r="BI6" s="148"/>
      <c r="BJ6" s="148"/>
      <c r="BK6" s="12"/>
      <c r="BL6" s="12"/>
      <c r="BM6" s="12" t="s">
        <v>245</v>
      </c>
      <c r="BN6" s="12" t="s">
        <v>246</v>
      </c>
      <c r="BO6" s="16" t="s">
        <v>247</v>
      </c>
      <c r="BP6" s="17" t="s">
        <v>248</v>
      </c>
      <c r="BQ6" s="17" t="s">
        <v>249</v>
      </c>
      <c r="BR6" s="17" t="s">
        <v>250</v>
      </c>
      <c r="BS6" s="13" t="s">
        <v>7</v>
      </c>
      <c r="BT6" s="17" t="s">
        <v>251</v>
      </c>
      <c r="BU6" s="17" t="s">
        <v>252</v>
      </c>
      <c r="BV6" s="96" t="s">
        <v>268</v>
      </c>
    </row>
    <row r="7" spans="1:74" ht="15" customHeight="1" x14ac:dyDescent="0.25">
      <c r="A7" s="21"/>
      <c r="B7" s="21"/>
      <c r="C7" s="21"/>
      <c r="D7" s="61"/>
      <c r="E7" s="18"/>
      <c r="F7" s="18"/>
      <c r="G7" s="18" t="s">
        <v>11</v>
      </c>
      <c r="H7" s="18" t="s">
        <v>11</v>
      </c>
      <c r="I7" s="18" t="s">
        <v>11</v>
      </c>
      <c r="J7" s="18" t="s">
        <v>11</v>
      </c>
      <c r="K7" s="18" t="s">
        <v>11</v>
      </c>
      <c r="L7" s="18" t="s">
        <v>11</v>
      </c>
      <c r="M7" s="18" t="s">
        <v>11</v>
      </c>
      <c r="N7" s="18" t="s">
        <v>11</v>
      </c>
      <c r="O7" s="18" t="s">
        <v>11</v>
      </c>
      <c r="P7" s="18" t="s">
        <v>11</v>
      </c>
      <c r="Q7" s="18" t="s">
        <v>8</v>
      </c>
      <c r="R7" s="18" t="s">
        <v>11</v>
      </c>
      <c r="S7" s="18" t="s">
        <v>8</v>
      </c>
      <c r="T7" s="18" t="s">
        <v>11</v>
      </c>
      <c r="U7" s="18" t="s">
        <v>8</v>
      </c>
      <c r="V7" s="18" t="s">
        <v>11</v>
      </c>
      <c r="W7" s="18" t="s">
        <v>8</v>
      </c>
      <c r="X7" s="18" t="s">
        <v>11</v>
      </c>
      <c r="Y7" s="18" t="s">
        <v>8</v>
      </c>
      <c r="Z7" s="18" t="s">
        <v>11</v>
      </c>
      <c r="AA7" s="18" t="s">
        <v>8</v>
      </c>
      <c r="AB7" s="18" t="s">
        <v>11</v>
      </c>
      <c r="AC7" s="18" t="s">
        <v>8</v>
      </c>
      <c r="AD7" s="18" t="s">
        <v>11</v>
      </c>
      <c r="AE7" s="18" t="s">
        <v>8</v>
      </c>
      <c r="AF7" s="18" t="s">
        <v>11</v>
      </c>
      <c r="AG7" s="18" t="s">
        <v>8</v>
      </c>
      <c r="AH7" s="18" t="s">
        <v>11</v>
      </c>
      <c r="AI7" s="18" t="s">
        <v>8</v>
      </c>
      <c r="AJ7" s="18" t="s">
        <v>11</v>
      </c>
      <c r="AK7" s="18" t="s">
        <v>8</v>
      </c>
      <c r="AL7" s="18" t="s">
        <v>11</v>
      </c>
      <c r="AM7" s="18" t="s">
        <v>8</v>
      </c>
      <c r="AN7" s="18" t="s">
        <v>11</v>
      </c>
      <c r="AO7" s="18" t="s">
        <v>8</v>
      </c>
      <c r="AP7" s="18" t="s">
        <v>11</v>
      </c>
      <c r="AQ7" s="18" t="s">
        <v>8</v>
      </c>
      <c r="AR7" s="18" t="s">
        <v>11</v>
      </c>
      <c r="AS7" s="18" t="s">
        <v>8</v>
      </c>
      <c r="AT7" s="18" t="s">
        <v>8</v>
      </c>
      <c r="AU7" s="18" t="s">
        <v>11</v>
      </c>
      <c r="AV7" s="18" t="s">
        <v>8</v>
      </c>
      <c r="AW7" s="18" t="s">
        <v>11</v>
      </c>
      <c r="AX7" s="18" t="s">
        <v>8</v>
      </c>
      <c r="AY7" s="18" t="s">
        <v>11</v>
      </c>
      <c r="AZ7" s="18" t="s">
        <v>8</v>
      </c>
      <c r="BA7" s="18" t="s">
        <v>11</v>
      </c>
      <c r="BB7" s="18" t="s">
        <v>8</v>
      </c>
      <c r="BC7" s="18" t="s">
        <v>11</v>
      </c>
      <c r="BD7" s="18" t="s">
        <v>8</v>
      </c>
      <c r="BE7" s="18" t="s">
        <v>11</v>
      </c>
      <c r="BF7" s="18" t="s">
        <v>8</v>
      </c>
      <c r="BG7" s="18" t="s">
        <v>11</v>
      </c>
      <c r="BH7" s="18"/>
      <c r="BI7" s="18"/>
      <c r="BJ7" s="18"/>
      <c r="BK7" s="18"/>
      <c r="BL7" s="18"/>
      <c r="BM7" s="18" t="s">
        <v>11</v>
      </c>
      <c r="BN7" s="18" t="s">
        <v>11</v>
      </c>
      <c r="BO7" s="18" t="s">
        <v>11</v>
      </c>
      <c r="BP7" s="18" t="s">
        <v>11</v>
      </c>
      <c r="BQ7" s="18" t="s">
        <v>11</v>
      </c>
      <c r="BR7" s="18" t="s">
        <v>11</v>
      </c>
      <c r="BS7" s="18" t="s">
        <v>11</v>
      </c>
      <c r="BT7" s="18" t="s">
        <v>11</v>
      </c>
      <c r="BU7" s="18" t="s">
        <v>11</v>
      </c>
      <c r="BV7" s="18" t="s">
        <v>11</v>
      </c>
    </row>
    <row r="8" spans="1:74" s="34" customFormat="1" ht="25.5" customHeight="1" x14ac:dyDescent="0.3">
      <c r="A8" s="23" t="s">
        <v>12</v>
      </c>
      <c r="B8" s="23" t="s">
        <v>13</v>
      </c>
      <c r="C8" s="24" t="s">
        <v>14</v>
      </c>
      <c r="D8" s="62"/>
      <c r="E8" s="69">
        <f>SUM(G8:BV8)+(L8+BS8)</f>
        <v>1206.4813529409998</v>
      </c>
      <c r="F8" s="25">
        <f>COUNT(G8:BV8)</f>
        <v>16</v>
      </c>
      <c r="G8" s="25">
        <v>67.588999999999999</v>
      </c>
      <c r="H8" s="29"/>
      <c r="I8" s="25">
        <v>69.117999999999995</v>
      </c>
      <c r="J8" s="65">
        <v>65.882352940999994</v>
      </c>
      <c r="K8" s="66">
        <v>63.088000000000001</v>
      </c>
      <c r="L8" s="25">
        <v>68.356999999999999</v>
      </c>
      <c r="M8" s="25">
        <v>67.058999999999997</v>
      </c>
      <c r="N8" s="27"/>
      <c r="O8" s="25">
        <v>66.338999999999999</v>
      </c>
      <c r="P8" s="27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67"/>
      <c r="AN8" s="67"/>
      <c r="AO8" s="25"/>
      <c r="AP8" s="25"/>
      <c r="AQ8" s="67"/>
      <c r="AR8" s="25"/>
      <c r="AS8" s="25"/>
      <c r="AT8" s="25"/>
      <c r="AU8" s="25"/>
      <c r="AV8" s="25"/>
      <c r="AW8" s="25"/>
      <c r="AX8" s="25"/>
      <c r="AY8" s="67"/>
      <c r="AZ8" s="25"/>
      <c r="BA8" s="25"/>
      <c r="BB8" s="67"/>
      <c r="BC8" s="67"/>
      <c r="BD8" s="25"/>
      <c r="BE8" s="25"/>
      <c r="BF8" s="25"/>
      <c r="BG8" s="25"/>
      <c r="BH8" s="25"/>
      <c r="BI8" s="25"/>
      <c r="BJ8" s="25"/>
      <c r="BK8" s="25"/>
      <c r="BL8" s="25"/>
      <c r="BM8" s="26">
        <v>70.856999999999999</v>
      </c>
      <c r="BN8" s="68">
        <v>64.195999999999998</v>
      </c>
      <c r="BO8" s="30">
        <v>69</v>
      </c>
      <c r="BP8" s="68">
        <v>64.191000000000003</v>
      </c>
      <c r="BQ8" s="30">
        <v>69.286000000000001</v>
      </c>
      <c r="BR8" s="68">
        <v>63.823</v>
      </c>
      <c r="BS8" s="32">
        <v>67.356999999999999</v>
      </c>
      <c r="BT8" s="30"/>
      <c r="BU8" s="68">
        <v>64.356999999999999</v>
      </c>
      <c r="BV8" s="25">
        <v>70.268000000000001</v>
      </c>
    </row>
    <row r="9" spans="1:74" s="46" customFormat="1" ht="25.5" customHeight="1" x14ac:dyDescent="0.3">
      <c r="A9" s="75" t="s">
        <v>12</v>
      </c>
      <c r="B9" s="75" t="s">
        <v>13</v>
      </c>
      <c r="C9" s="76" t="s">
        <v>14</v>
      </c>
      <c r="D9" s="77" t="s">
        <v>39</v>
      </c>
      <c r="E9" s="49">
        <f t="shared" ref="E9:E14" si="0">SUM(G9:BV9)+(L9+BS9)</f>
        <v>820.94399999999996</v>
      </c>
      <c r="F9" s="112" t="s">
        <v>210</v>
      </c>
      <c r="G9" s="37">
        <v>67.588999999999999</v>
      </c>
      <c r="H9" s="41"/>
      <c r="I9" s="37">
        <v>69.117999999999995</v>
      </c>
      <c r="J9" s="70"/>
      <c r="K9" s="71"/>
      <c r="L9" s="37">
        <v>68.356999999999999</v>
      </c>
      <c r="M9" s="37">
        <v>67.058999999999997</v>
      </c>
      <c r="N9" s="39"/>
      <c r="O9" s="37">
        <v>66.338999999999999</v>
      </c>
      <c r="P9" s="39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72"/>
      <c r="AN9" s="72"/>
      <c r="AO9" s="37"/>
      <c r="AP9" s="37"/>
      <c r="AQ9" s="72"/>
      <c r="AR9" s="37"/>
      <c r="AS9" s="37"/>
      <c r="AT9" s="37"/>
      <c r="AU9" s="37"/>
      <c r="AV9" s="37"/>
      <c r="AW9" s="37"/>
      <c r="AX9" s="37"/>
      <c r="AY9" s="72"/>
      <c r="AZ9" s="37"/>
      <c r="BA9" s="37"/>
      <c r="BB9" s="72"/>
      <c r="BC9" s="72"/>
      <c r="BD9" s="37"/>
      <c r="BE9" s="37"/>
      <c r="BF9" s="37"/>
      <c r="BG9" s="37"/>
      <c r="BH9" s="37"/>
      <c r="BI9" s="37"/>
      <c r="BJ9" s="37"/>
      <c r="BK9" s="37"/>
      <c r="BL9" s="37"/>
      <c r="BM9" s="38">
        <v>70.856999999999999</v>
      </c>
      <c r="BN9" s="73"/>
      <c r="BO9" s="42">
        <v>69</v>
      </c>
      <c r="BP9" s="73"/>
      <c r="BQ9" s="42">
        <v>69.286000000000001</v>
      </c>
      <c r="BR9" s="73"/>
      <c r="BS9" s="44">
        <v>67.356999999999999</v>
      </c>
      <c r="BT9" s="42"/>
      <c r="BU9" s="73"/>
      <c r="BV9" s="37">
        <v>70.268000000000001</v>
      </c>
    </row>
    <row r="10" spans="1:74" s="46" customFormat="1" ht="25.5" customHeight="1" x14ac:dyDescent="0.3">
      <c r="A10" s="147" t="s">
        <v>15</v>
      </c>
      <c r="B10" s="147"/>
      <c r="C10" s="147"/>
      <c r="D10" s="45"/>
      <c r="E10" s="69"/>
      <c r="F10" s="37"/>
      <c r="G10" s="41"/>
      <c r="H10" s="41"/>
      <c r="I10" s="41"/>
      <c r="J10" s="41"/>
      <c r="K10" s="41"/>
      <c r="L10" s="48"/>
      <c r="M10" s="41"/>
      <c r="N10" s="41"/>
      <c r="O10" s="39"/>
      <c r="P10" s="41"/>
      <c r="Q10" s="39"/>
      <c r="R10" s="39"/>
      <c r="S10" s="39"/>
      <c r="T10" s="39"/>
      <c r="U10" s="39"/>
      <c r="V10" s="39"/>
      <c r="W10" s="39"/>
      <c r="X10" s="39"/>
      <c r="Y10" s="39"/>
      <c r="Z10" s="48"/>
      <c r="AA10" s="39"/>
      <c r="AB10" s="39"/>
      <c r="AC10" s="39"/>
      <c r="AD10" s="39"/>
      <c r="AE10" s="39"/>
      <c r="AF10" s="39"/>
      <c r="AG10" s="39"/>
      <c r="AH10" s="39"/>
      <c r="AI10" s="39"/>
      <c r="AJ10" s="49"/>
      <c r="AK10" s="50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</row>
    <row r="11" spans="1:74" s="46" customFormat="1" ht="25.5" customHeight="1" x14ac:dyDescent="0.3">
      <c r="A11" s="51" t="s">
        <v>12</v>
      </c>
      <c r="B11" s="51" t="s">
        <v>16</v>
      </c>
      <c r="C11" s="51" t="s">
        <v>17</v>
      </c>
      <c r="D11" s="41"/>
      <c r="E11" s="49">
        <f t="shared" si="0"/>
        <v>133.572</v>
      </c>
      <c r="F11" s="37">
        <f>COUNT(G11:BV11)</f>
        <v>1</v>
      </c>
      <c r="G11" s="48"/>
      <c r="H11" s="39"/>
      <c r="I11" s="39"/>
      <c r="J11" s="39"/>
      <c r="K11" s="39"/>
      <c r="L11" s="37">
        <v>66.786000000000001</v>
      </c>
      <c r="M11" s="39"/>
      <c r="N11" s="39"/>
      <c r="O11" s="39"/>
      <c r="P11" s="39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72"/>
      <c r="AB11" s="72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</row>
    <row r="12" spans="1:74" s="46" customFormat="1" ht="25.5" customHeight="1" x14ac:dyDescent="0.3">
      <c r="A12" s="51" t="s">
        <v>20</v>
      </c>
      <c r="B12" s="51" t="s">
        <v>21</v>
      </c>
      <c r="C12" s="35" t="s">
        <v>22</v>
      </c>
      <c r="D12" s="37"/>
      <c r="E12" s="49">
        <f t="shared" si="0"/>
        <v>60.07</v>
      </c>
      <c r="F12" s="37">
        <f t="shared" ref="F12:F14" si="1">COUNT(G12:BV12)</f>
        <v>1</v>
      </c>
      <c r="G12" s="37"/>
      <c r="H12" s="39"/>
      <c r="I12" s="39"/>
      <c r="J12" s="39"/>
      <c r="K12" s="39"/>
      <c r="L12" s="37"/>
      <c r="M12" s="39"/>
      <c r="N12" s="37">
        <v>60.07</v>
      </c>
      <c r="O12" s="39"/>
      <c r="P12" s="39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</row>
    <row r="13" spans="1:74" s="46" customFormat="1" ht="25.5" customHeight="1" x14ac:dyDescent="0.3">
      <c r="A13" s="35" t="s">
        <v>29</v>
      </c>
      <c r="B13" s="35" t="s">
        <v>30</v>
      </c>
      <c r="C13" s="35" t="s">
        <v>31</v>
      </c>
      <c r="D13" s="37"/>
      <c r="E13" s="49">
        <f t="shared" si="0"/>
        <v>323.529</v>
      </c>
      <c r="F13" s="37">
        <f t="shared" si="1"/>
        <v>4</v>
      </c>
      <c r="G13" s="37"/>
      <c r="H13" s="40">
        <v>66.25</v>
      </c>
      <c r="I13" s="41"/>
      <c r="J13" s="39"/>
      <c r="K13" s="39"/>
      <c r="L13" s="38">
        <v>65</v>
      </c>
      <c r="M13" s="39"/>
      <c r="N13" s="39"/>
      <c r="O13" s="39"/>
      <c r="P13" s="39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72"/>
      <c r="AB13" s="72"/>
      <c r="AC13" s="37"/>
      <c r="AD13" s="37"/>
      <c r="AE13" s="37"/>
      <c r="AF13" s="37"/>
      <c r="AG13" s="37"/>
      <c r="AH13" s="72"/>
      <c r="AI13" s="37"/>
      <c r="AJ13" s="37"/>
      <c r="AK13" s="37"/>
      <c r="AL13" s="37"/>
      <c r="AM13" s="72"/>
      <c r="AN13" s="72"/>
      <c r="AO13" s="37"/>
      <c r="AP13" s="37"/>
      <c r="AQ13" s="72"/>
      <c r="AR13" s="37"/>
      <c r="AS13" s="37"/>
      <c r="AT13" s="37"/>
      <c r="AU13" s="37"/>
      <c r="AV13" s="37"/>
      <c r="AW13" s="37"/>
      <c r="AX13" s="72"/>
      <c r="AY13" s="72"/>
      <c r="AZ13" s="37"/>
      <c r="BA13" s="37"/>
      <c r="BB13" s="72"/>
      <c r="BC13" s="72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>
        <v>62.279000000000003</v>
      </c>
      <c r="BU13" s="37"/>
      <c r="BV13" s="40">
        <v>65</v>
      </c>
    </row>
    <row r="14" spans="1:74" s="46" customFormat="1" ht="25.5" customHeight="1" x14ac:dyDescent="0.3">
      <c r="A14" s="53" t="s">
        <v>41</v>
      </c>
      <c r="B14" s="53" t="s">
        <v>42</v>
      </c>
      <c r="C14" s="35" t="s">
        <v>43</v>
      </c>
      <c r="D14" s="37"/>
      <c r="E14" s="49">
        <f t="shared" si="0"/>
        <v>132.714</v>
      </c>
      <c r="F14" s="37">
        <f t="shared" si="1"/>
        <v>1</v>
      </c>
      <c r="G14" s="37"/>
      <c r="H14" s="39"/>
      <c r="I14" s="39"/>
      <c r="J14" s="39"/>
      <c r="K14" s="39"/>
      <c r="L14" s="37">
        <v>66.356999999999999</v>
      </c>
      <c r="M14" s="39"/>
      <c r="N14" s="39"/>
      <c r="O14" s="39"/>
      <c r="P14" s="39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72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</row>
  </sheetData>
  <mergeCells count="25">
    <mergeCell ref="G5:I5"/>
    <mergeCell ref="P6:Q6"/>
    <mergeCell ref="R6:S6"/>
    <mergeCell ref="T6:U6"/>
    <mergeCell ref="V6:W6"/>
    <mergeCell ref="BG6:BH6"/>
    <mergeCell ref="BI6:BJ6"/>
    <mergeCell ref="AL6:AM6"/>
    <mergeCell ref="AN6:AO6"/>
    <mergeCell ref="AP6:AQ6"/>
    <mergeCell ref="AR6:AS6"/>
    <mergeCell ref="AU6:AV6"/>
    <mergeCell ref="AW6:AX6"/>
    <mergeCell ref="A10:C10"/>
    <mergeCell ref="AY6:AZ6"/>
    <mergeCell ref="BA6:BB6"/>
    <mergeCell ref="BC6:BD6"/>
    <mergeCell ref="BE6:BF6"/>
    <mergeCell ref="Z6:AA6"/>
    <mergeCell ref="AB6:AC6"/>
    <mergeCell ref="AD6:AE6"/>
    <mergeCell ref="AF6:AG6"/>
    <mergeCell ref="AH6:AI6"/>
    <mergeCell ref="AJ6:AK6"/>
    <mergeCell ref="X6:Y6"/>
  </mergeCells>
  <pageMargins left="0.7" right="0.7" top="0.75" bottom="0.75" header="0.3" footer="0.3"/>
  <pageSetup paperSize="8" scale="50" orientation="landscape"/>
  <ignoredErrors>
    <ignoredError sqref="E8:F14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8"/>
  <sheetViews>
    <sheetView showGridLines="0" workbookViewId="0">
      <selection activeCell="A6" sqref="A6"/>
    </sheetView>
  </sheetViews>
  <sheetFormatPr defaultColWidth="9.109375" defaultRowHeight="15" customHeight="1" x14ac:dyDescent="0.25"/>
  <cols>
    <col min="1" max="1" width="17.44140625" style="54" customWidth="1"/>
    <col min="2" max="2" width="18.77734375" style="54" customWidth="1"/>
    <col min="3" max="3" width="34.6640625" style="54" customWidth="1"/>
    <col min="4" max="4" width="14.109375" style="63" customWidth="1"/>
    <col min="5" max="5" width="11.33203125" style="22" customWidth="1"/>
    <col min="6" max="6" width="13.77734375" style="22" customWidth="1"/>
    <col min="7" max="8" width="7" style="22" customWidth="1"/>
    <col min="9" max="9" width="7.77734375" style="22" bestFit="1" customWidth="1"/>
    <col min="10" max="10" width="9" style="22" customWidth="1"/>
    <col min="11" max="12" width="7" style="22" customWidth="1"/>
    <col min="13" max="13" width="11" style="22" customWidth="1"/>
    <col min="14" max="14" width="7.77734375" style="22" bestFit="1" customWidth="1"/>
    <col min="15" max="15" width="10.33203125" style="22" customWidth="1"/>
    <col min="16" max="16" width="7.77734375" style="22" bestFit="1" customWidth="1"/>
    <col min="17" max="23" width="7" style="22" hidden="1" customWidth="1"/>
    <col min="24" max="24" width="7.109375" style="22" hidden="1" customWidth="1"/>
    <col min="25" max="25" width="7" style="22" hidden="1" customWidth="1"/>
    <col min="26" max="26" width="7.109375" style="22" hidden="1" customWidth="1"/>
    <col min="27" max="27" width="7" style="22" hidden="1" customWidth="1"/>
    <col min="28" max="28" width="7.109375" style="22" hidden="1" customWidth="1"/>
    <col min="29" max="29" width="7" style="22" hidden="1" customWidth="1"/>
    <col min="30" max="30" width="8.33203125" style="22" hidden="1" customWidth="1"/>
    <col min="31" max="31" width="7" style="22" hidden="1" customWidth="1"/>
    <col min="32" max="44" width="7.109375" style="22" hidden="1" customWidth="1"/>
    <col min="45" max="45" width="7" style="22" hidden="1" customWidth="1"/>
    <col min="46" max="46" width="7.109375" style="22" hidden="1" customWidth="1"/>
    <col min="47" max="47" width="7" style="22" hidden="1" customWidth="1"/>
    <col min="48" max="65" width="7.109375" style="22" hidden="1" customWidth="1"/>
    <col min="66" max="66" width="9.33203125" style="22" customWidth="1"/>
    <col min="67" max="67" width="7.109375" style="22" customWidth="1"/>
    <col min="68" max="68" width="9" style="22" customWidth="1"/>
    <col min="69" max="69" width="7.109375" style="22" customWidth="1"/>
    <col min="70" max="70" width="8.33203125" style="22" customWidth="1"/>
    <col min="71" max="71" width="7.109375" style="22" customWidth="1"/>
    <col min="72" max="72" width="8.44140625" style="22" customWidth="1"/>
    <col min="73" max="73" width="11" style="22" customWidth="1"/>
    <col min="74" max="75" width="7.109375" style="22" customWidth="1"/>
    <col min="76" max="76" width="9.33203125" style="22" customWidth="1"/>
    <col min="77" max="77" width="11.6640625" style="22" customWidth="1"/>
    <col min="78" max="16384" width="9.109375" style="22"/>
  </cols>
  <sheetData>
    <row r="1" spans="1:76" s="5" customFormat="1" ht="15" customHeight="1" x14ac:dyDescent="0.3">
      <c r="A1" s="1"/>
      <c r="B1" s="2"/>
      <c r="C1" s="2"/>
      <c r="D1" s="60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BM1" s="4"/>
      <c r="BN1" s="4"/>
      <c r="BO1" s="4"/>
      <c r="BP1" s="4"/>
      <c r="BQ1" s="4"/>
      <c r="BR1" s="3"/>
      <c r="BS1" s="4"/>
      <c r="BT1" s="4"/>
      <c r="BU1" s="4"/>
      <c r="BV1" s="4"/>
      <c r="BW1" s="4"/>
      <c r="BX1" s="4"/>
    </row>
    <row r="2" spans="1:76" s="5" customFormat="1" ht="15" customHeight="1" x14ac:dyDescent="0.3">
      <c r="A2" s="6"/>
      <c r="B2" s="7"/>
      <c r="C2" s="7"/>
      <c r="D2" s="8"/>
      <c r="E2" s="4"/>
      <c r="F2" s="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BM2" s="4"/>
      <c r="BN2" s="4"/>
      <c r="BO2" s="4"/>
      <c r="BP2" s="4"/>
      <c r="BQ2" s="4"/>
      <c r="BR2" s="8"/>
      <c r="BS2" s="4"/>
      <c r="BT2" s="4"/>
      <c r="BU2" s="4"/>
      <c r="BV2" s="4"/>
      <c r="BW2" s="4"/>
      <c r="BX2" s="4"/>
    </row>
    <row r="3" spans="1:76" s="5" customFormat="1" ht="15" customHeight="1" x14ac:dyDescent="0.3">
      <c r="A3" s="6"/>
      <c r="B3" s="9" t="s">
        <v>0</v>
      </c>
      <c r="C3" s="7"/>
      <c r="D3" s="8"/>
      <c r="E3" s="4"/>
      <c r="F3" s="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BM3" s="4"/>
      <c r="BN3" s="4"/>
      <c r="BO3" s="4"/>
      <c r="BP3" s="4"/>
      <c r="BQ3" s="4"/>
      <c r="BR3" s="8"/>
      <c r="BS3" s="4"/>
      <c r="BT3" s="4"/>
      <c r="BU3" s="4"/>
      <c r="BV3" s="4"/>
      <c r="BW3" s="4"/>
      <c r="BX3" s="4"/>
    </row>
    <row r="4" spans="1:76" s="5" customFormat="1" ht="24" customHeight="1" x14ac:dyDescent="0.3">
      <c r="A4" s="6"/>
      <c r="B4" s="10" t="s">
        <v>1</v>
      </c>
      <c r="C4" s="9"/>
      <c r="D4" s="56"/>
      <c r="E4" s="4"/>
      <c r="F4" s="4"/>
      <c r="G4" s="9"/>
      <c r="H4" s="9"/>
      <c r="I4" s="9"/>
      <c r="J4" s="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BM4" s="4"/>
      <c r="BN4" s="4"/>
      <c r="BO4" s="4"/>
      <c r="BP4" s="4"/>
      <c r="BQ4" s="4"/>
      <c r="BR4" s="8"/>
      <c r="BS4" s="4"/>
      <c r="BT4" s="4"/>
      <c r="BU4" s="4"/>
      <c r="BV4" s="4"/>
      <c r="BW4" s="4"/>
      <c r="BX4" s="4"/>
    </row>
    <row r="5" spans="1:76" s="5" customFormat="1" ht="27" customHeight="1" x14ac:dyDescent="0.3">
      <c r="A5" s="6"/>
      <c r="B5" s="11" t="s">
        <v>2</v>
      </c>
      <c r="C5" s="7"/>
      <c r="D5" s="8"/>
      <c r="E5" s="4"/>
      <c r="F5" s="4"/>
      <c r="G5" s="55"/>
      <c r="H5" s="55"/>
      <c r="I5" s="55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BM5" s="4"/>
      <c r="BN5" s="4"/>
      <c r="BO5" s="4"/>
      <c r="BP5" s="4"/>
      <c r="BQ5" s="4"/>
      <c r="BR5" s="8"/>
      <c r="BS5" s="4"/>
      <c r="BT5" s="4"/>
      <c r="BU5" s="4"/>
      <c r="BV5" s="4"/>
      <c r="BW5" s="4"/>
      <c r="BX5" s="4"/>
    </row>
    <row r="6" spans="1:76" s="20" customFormat="1" ht="51" customHeight="1" x14ac:dyDescent="0.3">
      <c r="A6" s="131" t="s">
        <v>3</v>
      </c>
      <c r="B6" s="131" t="s">
        <v>4</v>
      </c>
      <c r="C6" s="109" t="s">
        <v>5</v>
      </c>
      <c r="D6" s="132" t="s">
        <v>38</v>
      </c>
      <c r="E6" s="19" t="s">
        <v>9</v>
      </c>
      <c r="F6" s="19" t="s">
        <v>10</v>
      </c>
      <c r="G6" s="12" t="s">
        <v>253</v>
      </c>
      <c r="H6" s="12" t="s">
        <v>237</v>
      </c>
      <c r="I6" s="12" t="s">
        <v>239</v>
      </c>
      <c r="J6" s="12" t="s">
        <v>254</v>
      </c>
      <c r="K6" s="12" t="s">
        <v>37</v>
      </c>
      <c r="L6" s="14" t="s">
        <v>255</v>
      </c>
      <c r="M6" s="13" t="s">
        <v>6</v>
      </c>
      <c r="N6" s="12" t="s">
        <v>242</v>
      </c>
      <c r="O6" s="12" t="s">
        <v>243</v>
      </c>
      <c r="P6" s="12" t="s">
        <v>244</v>
      </c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5"/>
      <c r="AV6" s="150"/>
      <c r="AW6" s="150"/>
      <c r="AX6" s="148"/>
      <c r="AY6" s="148"/>
      <c r="AZ6" s="148"/>
      <c r="BA6" s="148"/>
      <c r="BB6" s="149"/>
      <c r="BC6" s="149"/>
      <c r="BD6" s="149"/>
      <c r="BE6" s="149"/>
      <c r="BF6" s="149"/>
      <c r="BG6" s="149"/>
      <c r="BH6" s="148"/>
      <c r="BI6" s="148"/>
      <c r="BJ6" s="148"/>
      <c r="BK6" s="148"/>
      <c r="BL6" s="12"/>
      <c r="BM6" s="12"/>
      <c r="BN6" s="12" t="s">
        <v>245</v>
      </c>
      <c r="BO6" s="12" t="s">
        <v>246</v>
      </c>
      <c r="BP6" s="16" t="s">
        <v>256</v>
      </c>
      <c r="BQ6" s="16" t="s">
        <v>247</v>
      </c>
      <c r="BR6" s="14" t="s">
        <v>300</v>
      </c>
      <c r="BS6" s="17" t="s">
        <v>257</v>
      </c>
      <c r="BT6" s="17" t="s">
        <v>250</v>
      </c>
      <c r="BU6" s="13" t="s">
        <v>7</v>
      </c>
      <c r="BV6" s="17" t="s">
        <v>258</v>
      </c>
      <c r="BW6" s="17" t="s">
        <v>258</v>
      </c>
      <c r="BX6" s="96" t="s">
        <v>268</v>
      </c>
    </row>
    <row r="7" spans="1:76" ht="15" customHeight="1" x14ac:dyDescent="0.25">
      <c r="A7" s="21"/>
      <c r="B7" s="21"/>
      <c r="C7" s="21"/>
      <c r="D7" s="61"/>
      <c r="E7" s="18"/>
      <c r="F7" s="18"/>
      <c r="G7" s="18" t="s">
        <v>8</v>
      </c>
      <c r="H7" s="18" t="s">
        <v>8</v>
      </c>
      <c r="I7" s="18" t="s">
        <v>8</v>
      </c>
      <c r="J7" s="18" t="s">
        <v>8</v>
      </c>
      <c r="K7" s="18" t="s">
        <v>8</v>
      </c>
      <c r="L7" s="18" t="s">
        <v>8</v>
      </c>
      <c r="M7" s="18" t="s">
        <v>8</v>
      </c>
      <c r="N7" s="18" t="s">
        <v>8</v>
      </c>
      <c r="O7" s="18" t="s">
        <v>8</v>
      </c>
      <c r="P7" s="18" t="s">
        <v>8</v>
      </c>
      <c r="Q7" s="18" t="s">
        <v>8</v>
      </c>
      <c r="R7" s="18" t="s">
        <v>11</v>
      </c>
      <c r="S7" s="18" t="s">
        <v>8</v>
      </c>
      <c r="T7" s="18" t="s">
        <v>11</v>
      </c>
      <c r="U7" s="18" t="s">
        <v>8</v>
      </c>
      <c r="V7" s="18" t="s">
        <v>11</v>
      </c>
      <c r="W7" s="18" t="s">
        <v>8</v>
      </c>
      <c r="X7" s="18" t="s">
        <v>11</v>
      </c>
      <c r="Y7" s="18" t="s">
        <v>8</v>
      </c>
      <c r="Z7" s="18" t="s">
        <v>11</v>
      </c>
      <c r="AA7" s="18" t="s">
        <v>8</v>
      </c>
      <c r="AB7" s="18" t="s">
        <v>11</v>
      </c>
      <c r="AC7" s="18" t="s">
        <v>8</v>
      </c>
      <c r="AD7" s="18" t="s">
        <v>11</v>
      </c>
      <c r="AE7" s="18" t="s">
        <v>8</v>
      </c>
      <c r="AF7" s="18" t="s">
        <v>11</v>
      </c>
      <c r="AG7" s="18" t="s">
        <v>8</v>
      </c>
      <c r="AH7" s="18" t="s">
        <v>11</v>
      </c>
      <c r="AI7" s="18" t="s">
        <v>8</v>
      </c>
      <c r="AJ7" s="18" t="s">
        <v>11</v>
      </c>
      <c r="AK7" s="18" t="s">
        <v>8</v>
      </c>
      <c r="AL7" s="18" t="s">
        <v>11</v>
      </c>
      <c r="AM7" s="18" t="s">
        <v>8</v>
      </c>
      <c r="AN7" s="18" t="s">
        <v>11</v>
      </c>
      <c r="AO7" s="18" t="s">
        <v>8</v>
      </c>
      <c r="AP7" s="18" t="s">
        <v>11</v>
      </c>
      <c r="AQ7" s="18" t="s">
        <v>8</v>
      </c>
      <c r="AR7" s="18" t="s">
        <v>11</v>
      </c>
      <c r="AS7" s="18" t="s">
        <v>8</v>
      </c>
      <c r="AT7" s="18" t="s">
        <v>11</v>
      </c>
      <c r="AU7" s="18" t="s">
        <v>8</v>
      </c>
      <c r="AV7" s="18" t="s">
        <v>8</v>
      </c>
      <c r="AW7" s="18" t="s">
        <v>11</v>
      </c>
      <c r="AX7" s="18" t="s">
        <v>8</v>
      </c>
      <c r="AY7" s="18" t="s">
        <v>11</v>
      </c>
      <c r="AZ7" s="18" t="s">
        <v>8</v>
      </c>
      <c r="BA7" s="18" t="s">
        <v>11</v>
      </c>
      <c r="BB7" s="18" t="s">
        <v>8</v>
      </c>
      <c r="BC7" s="18" t="s">
        <v>11</v>
      </c>
      <c r="BD7" s="18" t="s">
        <v>8</v>
      </c>
      <c r="BE7" s="18" t="s">
        <v>11</v>
      </c>
      <c r="BF7" s="18" t="s">
        <v>8</v>
      </c>
      <c r="BG7" s="18" t="s">
        <v>11</v>
      </c>
      <c r="BH7" s="18" t="s">
        <v>8</v>
      </c>
      <c r="BI7" s="18" t="s">
        <v>11</v>
      </c>
      <c r="BJ7" s="18"/>
      <c r="BK7" s="18"/>
      <c r="BL7" s="18"/>
      <c r="BM7" s="18"/>
      <c r="BN7" s="18" t="s">
        <v>8</v>
      </c>
      <c r="BO7" s="18" t="s">
        <v>8</v>
      </c>
      <c r="BP7" s="18" t="s">
        <v>8</v>
      </c>
      <c r="BQ7" s="18" t="s">
        <v>8</v>
      </c>
      <c r="BR7" s="18" t="s">
        <v>8</v>
      </c>
      <c r="BS7" s="18" t="s">
        <v>8</v>
      </c>
      <c r="BT7" s="18" t="s">
        <v>8</v>
      </c>
      <c r="BU7" s="18" t="s">
        <v>8</v>
      </c>
      <c r="BV7" s="18" t="s">
        <v>8</v>
      </c>
      <c r="BW7" s="18" t="s">
        <v>8</v>
      </c>
      <c r="BX7" s="18" t="s">
        <v>8</v>
      </c>
    </row>
    <row r="8" spans="1:76" s="34" customFormat="1" ht="25.5" customHeight="1" x14ac:dyDescent="0.3">
      <c r="A8" s="23" t="s">
        <v>12</v>
      </c>
      <c r="B8" s="23" t="s">
        <v>13</v>
      </c>
      <c r="C8" s="24" t="s">
        <v>14</v>
      </c>
      <c r="D8" s="152" t="s">
        <v>44</v>
      </c>
      <c r="E8" s="26">
        <f>SUM(G8:BX8)+(M8+BX8)</f>
        <v>1075.8591428570001</v>
      </c>
      <c r="F8" s="33">
        <f>COUNT(G8:BX8)</f>
        <v>14</v>
      </c>
      <c r="G8" s="25"/>
      <c r="H8" s="26">
        <v>68</v>
      </c>
      <c r="I8" s="25">
        <v>65.893000000000001</v>
      </c>
      <c r="J8" s="27"/>
      <c r="K8" s="26">
        <v>67.857142856999999</v>
      </c>
      <c r="L8" s="28">
        <v>63.393000000000001</v>
      </c>
      <c r="M8" s="25">
        <v>68.570999999999998</v>
      </c>
      <c r="N8" s="25">
        <v>65.893000000000001</v>
      </c>
      <c r="O8" s="27"/>
      <c r="P8" s="25">
        <v>67.231999999999999</v>
      </c>
      <c r="Q8" s="27"/>
      <c r="R8" s="27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9"/>
      <c r="AP8" s="29"/>
      <c r="AQ8" s="25"/>
      <c r="AR8" s="25"/>
      <c r="AS8" s="29"/>
      <c r="AT8" s="25"/>
      <c r="AU8" s="25"/>
      <c r="AV8" s="25"/>
      <c r="AW8" s="25"/>
      <c r="AX8" s="25"/>
      <c r="AY8" s="25"/>
      <c r="AZ8" s="25"/>
      <c r="BA8" s="29"/>
      <c r="BB8" s="25"/>
      <c r="BC8" s="25"/>
      <c r="BD8" s="29"/>
      <c r="BE8" s="29"/>
      <c r="BF8" s="25"/>
      <c r="BG8" s="25"/>
      <c r="BH8" s="25"/>
      <c r="BI8" s="25"/>
      <c r="BJ8" s="25"/>
      <c r="BK8" s="25"/>
      <c r="BL8" s="25"/>
      <c r="BM8" s="25"/>
      <c r="BN8" s="25">
        <v>67.588999999999999</v>
      </c>
      <c r="BO8" s="30">
        <v>69.2</v>
      </c>
      <c r="BP8" s="25"/>
      <c r="BQ8" s="26">
        <v>69.286000000000001</v>
      </c>
      <c r="BR8" s="41"/>
      <c r="BS8" s="30">
        <v>67.945999999999998</v>
      </c>
      <c r="BT8" s="31">
        <v>69.284999999999997</v>
      </c>
      <c r="BU8" s="30">
        <v>68.570999999999998</v>
      </c>
      <c r="BV8" s="25"/>
      <c r="BW8" s="25"/>
      <c r="BX8" s="32">
        <v>64.286000000000001</v>
      </c>
    </row>
    <row r="9" spans="1:76" s="46" customFormat="1" ht="25.5" customHeight="1" x14ac:dyDescent="0.3">
      <c r="A9" s="35" t="s">
        <v>12</v>
      </c>
      <c r="B9" s="35" t="s">
        <v>13</v>
      </c>
      <c r="C9" s="36" t="s">
        <v>14</v>
      </c>
      <c r="D9" s="152"/>
      <c r="E9" s="49">
        <f t="shared" ref="E9:E18" si="0">SUM(G9:BX9)+(M9+BX9)</f>
        <v>752.10814285699996</v>
      </c>
      <c r="F9" s="112" t="s">
        <v>210</v>
      </c>
      <c r="G9" s="37"/>
      <c r="H9" s="38">
        <v>68</v>
      </c>
      <c r="I9" s="59"/>
      <c r="J9" s="39"/>
      <c r="K9" s="38">
        <v>67.857142856999999</v>
      </c>
      <c r="L9" s="58"/>
      <c r="M9" s="37">
        <v>68.570999999999998</v>
      </c>
      <c r="N9" s="59"/>
      <c r="O9" s="39"/>
      <c r="P9" s="37">
        <v>67.231999999999999</v>
      </c>
      <c r="Q9" s="39"/>
      <c r="R9" s="3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41"/>
      <c r="AP9" s="41"/>
      <c r="AQ9" s="37"/>
      <c r="AR9" s="37"/>
      <c r="AS9" s="41"/>
      <c r="AT9" s="37"/>
      <c r="AU9" s="37"/>
      <c r="AV9" s="37"/>
      <c r="AW9" s="37"/>
      <c r="AX9" s="37"/>
      <c r="AY9" s="37"/>
      <c r="AZ9" s="37"/>
      <c r="BA9" s="41"/>
      <c r="BB9" s="37"/>
      <c r="BC9" s="37"/>
      <c r="BD9" s="41"/>
      <c r="BE9" s="41"/>
      <c r="BF9" s="37"/>
      <c r="BG9" s="37"/>
      <c r="BH9" s="37"/>
      <c r="BI9" s="37"/>
      <c r="BJ9" s="37"/>
      <c r="BK9" s="37"/>
      <c r="BL9" s="37"/>
      <c r="BM9" s="37"/>
      <c r="BN9" s="37">
        <v>67.588999999999999</v>
      </c>
      <c r="BO9" s="42">
        <v>69.2</v>
      </c>
      <c r="BP9" s="37"/>
      <c r="BQ9" s="38">
        <v>69.286000000000001</v>
      </c>
      <c r="BR9" s="39"/>
      <c r="BS9" s="42">
        <v>67.945999999999998</v>
      </c>
      <c r="BT9" s="43">
        <v>69.284999999999997</v>
      </c>
      <c r="BU9" s="42">
        <v>68.570999999999998</v>
      </c>
      <c r="BV9" s="37"/>
      <c r="BW9" s="37"/>
      <c r="BX9" s="57"/>
    </row>
    <row r="10" spans="1:76" s="46" customFormat="1" ht="25.5" customHeight="1" x14ac:dyDescent="0.3">
      <c r="A10" s="147" t="s">
        <v>15</v>
      </c>
      <c r="B10" s="147"/>
      <c r="C10" s="147"/>
      <c r="D10" s="112"/>
      <c r="E10" s="49"/>
      <c r="F10" s="112"/>
      <c r="G10" s="40"/>
      <c r="H10" s="41"/>
      <c r="I10" s="47"/>
      <c r="J10" s="41"/>
      <c r="K10" s="41"/>
      <c r="L10" s="41"/>
      <c r="M10" s="41"/>
      <c r="N10" s="41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48"/>
      <c r="AA10" s="39"/>
      <c r="AB10" s="39"/>
      <c r="AC10" s="39"/>
      <c r="AD10" s="39"/>
      <c r="AE10" s="39"/>
      <c r="AF10" s="39"/>
      <c r="AG10" s="39"/>
      <c r="AH10" s="39"/>
      <c r="AI10" s="39"/>
      <c r="AJ10" s="49"/>
      <c r="AK10" s="50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41"/>
      <c r="BS10" s="37"/>
      <c r="BT10" s="37"/>
      <c r="BU10" s="37"/>
      <c r="BV10" s="37"/>
      <c r="BW10" s="37"/>
      <c r="BX10" s="37"/>
    </row>
    <row r="11" spans="1:76" s="46" customFormat="1" ht="25.5" customHeight="1" x14ac:dyDescent="0.3">
      <c r="A11" s="51" t="s">
        <v>12</v>
      </c>
      <c r="B11" s="51" t="s">
        <v>16</v>
      </c>
      <c r="C11" s="51" t="s">
        <v>17</v>
      </c>
      <c r="D11" s="41"/>
      <c r="E11" s="49">
        <f t="shared" si="0"/>
        <v>130.178</v>
      </c>
      <c r="F11" s="33">
        <f t="shared" ref="F11:F18" si="1">COUNT(G11:BX11)</f>
        <v>1</v>
      </c>
      <c r="G11" s="37"/>
      <c r="H11" s="48"/>
      <c r="I11" s="39"/>
      <c r="J11" s="41"/>
      <c r="K11" s="39"/>
      <c r="L11" s="39"/>
      <c r="M11" s="37">
        <v>65.088999999999999</v>
      </c>
      <c r="N11" s="39"/>
      <c r="O11" s="39"/>
      <c r="P11" s="39"/>
      <c r="Q11" s="39"/>
      <c r="R11" s="3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41"/>
      <c r="AD11" s="41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9"/>
      <c r="BS11" s="37"/>
      <c r="BT11" s="37"/>
      <c r="BU11" s="37"/>
      <c r="BV11" s="37"/>
      <c r="BW11" s="37"/>
      <c r="BX11" s="37"/>
    </row>
    <row r="12" spans="1:76" s="46" customFormat="1" ht="25.5" customHeight="1" x14ac:dyDescent="0.3">
      <c r="A12" s="51" t="s">
        <v>12</v>
      </c>
      <c r="B12" s="51" t="s">
        <v>18</v>
      </c>
      <c r="C12" s="35" t="s">
        <v>19</v>
      </c>
      <c r="D12" s="37"/>
      <c r="E12" s="49">
        <f t="shared" si="0"/>
        <v>189.67099999999999</v>
      </c>
      <c r="F12" s="33">
        <f t="shared" si="1"/>
        <v>3</v>
      </c>
      <c r="G12" s="37"/>
      <c r="H12" s="37"/>
      <c r="I12" s="39"/>
      <c r="J12" s="41"/>
      <c r="K12" s="41"/>
      <c r="L12" s="41"/>
      <c r="M12" s="41"/>
      <c r="N12" s="41"/>
      <c r="O12" s="39"/>
      <c r="P12" s="41"/>
      <c r="Q12" s="41"/>
      <c r="R12" s="3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41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>
        <v>61.963999999999999</v>
      </c>
      <c r="BS12" s="37"/>
      <c r="BT12" s="37"/>
      <c r="BU12" s="37"/>
      <c r="BV12" s="42">
        <v>64.106999999999999</v>
      </c>
      <c r="BW12" s="42">
        <v>63.6</v>
      </c>
      <c r="BX12" s="37"/>
    </row>
    <row r="13" spans="1:76" s="46" customFormat="1" ht="25.5" customHeight="1" x14ac:dyDescent="0.3">
      <c r="A13" s="51" t="s">
        <v>20</v>
      </c>
      <c r="B13" s="51" t="s">
        <v>21</v>
      </c>
      <c r="C13" s="35" t="s">
        <v>22</v>
      </c>
      <c r="D13" s="37"/>
      <c r="E13" s="49">
        <f t="shared" si="0"/>
        <v>68.12</v>
      </c>
      <c r="F13" s="33">
        <f t="shared" si="1"/>
        <v>1</v>
      </c>
      <c r="G13" s="37"/>
      <c r="H13" s="37"/>
      <c r="I13" s="39"/>
      <c r="J13" s="41"/>
      <c r="K13" s="41"/>
      <c r="L13" s="41"/>
      <c r="M13" s="41"/>
      <c r="N13" s="41"/>
      <c r="O13" s="38">
        <v>68.12</v>
      </c>
      <c r="P13" s="41"/>
      <c r="Q13" s="41"/>
      <c r="R13" s="3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41"/>
      <c r="BS13" s="37"/>
      <c r="BT13" s="37"/>
      <c r="BU13" s="37"/>
      <c r="BV13" s="37"/>
      <c r="BW13" s="37"/>
      <c r="BX13" s="37"/>
    </row>
    <row r="14" spans="1:76" s="46" customFormat="1" ht="25.5" customHeight="1" x14ac:dyDescent="0.3">
      <c r="A14" s="52" t="s">
        <v>23</v>
      </c>
      <c r="B14" s="53" t="s">
        <v>24</v>
      </c>
      <c r="C14" s="35" t="s">
        <v>25</v>
      </c>
      <c r="D14" s="37"/>
      <c r="E14" s="49">
        <f t="shared" si="0"/>
        <v>61.2</v>
      </c>
      <c r="F14" s="33">
        <f t="shared" si="1"/>
        <v>1</v>
      </c>
      <c r="G14" s="37"/>
      <c r="H14" s="37"/>
      <c r="I14" s="39"/>
      <c r="J14" s="47">
        <v>61.2</v>
      </c>
      <c r="K14" s="39"/>
      <c r="L14" s="39"/>
      <c r="M14" s="39"/>
      <c r="N14" s="39"/>
      <c r="O14" s="39"/>
      <c r="P14" s="39"/>
      <c r="Q14" s="39"/>
      <c r="R14" s="39"/>
      <c r="S14" s="37"/>
      <c r="T14" s="37"/>
      <c r="U14" s="37"/>
      <c r="V14" s="37"/>
      <c r="W14" s="41"/>
      <c r="X14" s="41"/>
      <c r="Y14" s="37"/>
      <c r="Z14" s="37"/>
      <c r="AA14" s="37"/>
      <c r="AB14" s="37"/>
      <c r="AC14" s="37"/>
      <c r="AD14" s="41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41"/>
      <c r="AR14" s="41"/>
      <c r="AS14" s="37"/>
      <c r="AT14" s="37"/>
      <c r="AU14" s="37"/>
      <c r="AV14" s="37"/>
      <c r="AW14" s="37"/>
      <c r="AX14" s="37"/>
      <c r="AY14" s="37"/>
      <c r="AZ14" s="37"/>
      <c r="BA14" s="37"/>
      <c r="BB14" s="41"/>
      <c r="BC14" s="41"/>
      <c r="BD14" s="37"/>
      <c r="BE14" s="37"/>
      <c r="BF14" s="41"/>
      <c r="BG14" s="41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9"/>
      <c r="BS14" s="37"/>
      <c r="BT14" s="37"/>
      <c r="BU14" s="37"/>
      <c r="BV14" s="37"/>
      <c r="BW14" s="37"/>
      <c r="BX14" s="37"/>
    </row>
    <row r="15" spans="1:76" s="46" customFormat="1" ht="25.5" customHeight="1" x14ac:dyDescent="0.3">
      <c r="A15" s="35" t="s">
        <v>26</v>
      </c>
      <c r="B15" s="35" t="s">
        <v>27</v>
      </c>
      <c r="C15" s="35" t="s">
        <v>28</v>
      </c>
      <c r="D15" s="37"/>
      <c r="E15" s="49">
        <f t="shared" si="0"/>
        <v>129.108</v>
      </c>
      <c r="F15" s="33">
        <f t="shared" si="1"/>
        <v>1</v>
      </c>
      <c r="G15" s="37"/>
      <c r="H15" s="37"/>
      <c r="I15" s="39"/>
      <c r="J15" s="39"/>
      <c r="K15" s="39"/>
      <c r="L15" s="39"/>
      <c r="M15" s="37">
        <v>64.554000000000002</v>
      </c>
      <c r="N15" s="39"/>
      <c r="O15" s="39"/>
      <c r="P15" s="39"/>
      <c r="Q15" s="39"/>
      <c r="R15" s="3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41"/>
      <c r="AD15" s="41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9"/>
      <c r="BS15" s="37"/>
      <c r="BT15" s="37"/>
      <c r="BU15" s="37"/>
      <c r="BV15" s="37"/>
      <c r="BW15" s="37"/>
      <c r="BX15" s="37"/>
    </row>
    <row r="16" spans="1:76" s="46" customFormat="1" ht="25.5" customHeight="1" x14ac:dyDescent="0.3">
      <c r="A16" s="35" t="s">
        <v>29</v>
      </c>
      <c r="B16" s="35" t="s">
        <v>30</v>
      </c>
      <c r="C16" s="35" t="s">
        <v>31</v>
      </c>
      <c r="D16" s="37"/>
      <c r="E16" s="49">
        <f t="shared" si="0"/>
        <v>261.02100000000002</v>
      </c>
      <c r="F16" s="33">
        <f t="shared" si="1"/>
        <v>3</v>
      </c>
      <c r="G16" s="40">
        <v>66.2</v>
      </c>
      <c r="H16" s="37"/>
      <c r="I16" s="41"/>
      <c r="J16" s="41"/>
      <c r="K16" s="39"/>
      <c r="L16" s="39"/>
      <c r="M16" s="37">
        <v>62.856999999999999</v>
      </c>
      <c r="N16" s="39"/>
      <c r="O16" s="39"/>
      <c r="P16" s="39"/>
      <c r="Q16" s="39"/>
      <c r="R16" s="3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41"/>
      <c r="AD16" s="41"/>
      <c r="AE16" s="37"/>
      <c r="AF16" s="37"/>
      <c r="AG16" s="37"/>
      <c r="AH16" s="37"/>
      <c r="AI16" s="37"/>
      <c r="AJ16" s="41"/>
      <c r="AK16" s="37"/>
      <c r="AL16" s="37"/>
      <c r="AM16" s="37"/>
      <c r="AN16" s="37"/>
      <c r="AO16" s="41"/>
      <c r="AP16" s="41"/>
      <c r="AQ16" s="37"/>
      <c r="AR16" s="37"/>
      <c r="AS16" s="41"/>
      <c r="AT16" s="37"/>
      <c r="AU16" s="37"/>
      <c r="AV16" s="37"/>
      <c r="AW16" s="37"/>
      <c r="AX16" s="37"/>
      <c r="AY16" s="37"/>
      <c r="AZ16" s="41"/>
      <c r="BA16" s="41"/>
      <c r="BB16" s="37"/>
      <c r="BC16" s="37"/>
      <c r="BD16" s="41"/>
      <c r="BE16" s="41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>
        <v>69.106999999999999</v>
      </c>
      <c r="BQ16" s="37"/>
      <c r="BR16" s="39"/>
      <c r="BS16" s="37"/>
      <c r="BT16" s="37"/>
      <c r="BU16" s="37"/>
      <c r="BV16" s="37"/>
      <c r="BW16" s="37"/>
      <c r="BX16" s="37"/>
    </row>
    <row r="17" spans="1:76" s="46" customFormat="1" ht="25.5" customHeight="1" x14ac:dyDescent="0.3">
      <c r="A17" s="53" t="s">
        <v>32</v>
      </c>
      <c r="B17" s="53" t="s">
        <v>33</v>
      </c>
      <c r="C17" s="53" t="s">
        <v>34</v>
      </c>
      <c r="D17" s="48"/>
      <c r="E17" s="49">
        <f t="shared" si="0"/>
        <v>130.714</v>
      </c>
      <c r="F17" s="33">
        <f t="shared" si="1"/>
        <v>1</v>
      </c>
      <c r="G17" s="37"/>
      <c r="H17" s="37"/>
      <c r="I17" s="39"/>
      <c r="J17" s="41"/>
      <c r="K17" s="39"/>
      <c r="L17" s="39"/>
      <c r="M17" s="37">
        <v>65.356999999999999</v>
      </c>
      <c r="N17" s="41"/>
      <c r="O17" s="39"/>
      <c r="P17" s="41"/>
      <c r="Q17" s="39"/>
      <c r="R17" s="39"/>
      <c r="S17" s="41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9"/>
      <c r="BS17" s="37"/>
      <c r="BT17" s="37"/>
      <c r="BU17" s="37"/>
      <c r="BV17" s="37"/>
      <c r="BW17" s="37"/>
      <c r="BX17" s="37"/>
    </row>
    <row r="18" spans="1:76" s="46" customFormat="1" ht="25.5" customHeight="1" x14ac:dyDescent="0.3">
      <c r="A18" s="35" t="s">
        <v>12</v>
      </c>
      <c r="B18" s="35" t="s">
        <v>35</v>
      </c>
      <c r="C18" s="51" t="s">
        <v>36</v>
      </c>
      <c r="D18" s="41"/>
      <c r="E18" s="49">
        <f t="shared" si="0"/>
        <v>129.286</v>
      </c>
      <c r="F18" s="33">
        <f t="shared" si="1"/>
        <v>1</v>
      </c>
      <c r="G18" s="37"/>
      <c r="H18" s="37"/>
      <c r="I18" s="41"/>
      <c r="J18" s="41"/>
      <c r="K18" s="39"/>
      <c r="L18" s="39"/>
      <c r="M18" s="37">
        <v>64.643000000000001</v>
      </c>
      <c r="N18" s="39"/>
      <c r="O18" s="39"/>
      <c r="P18" s="39"/>
      <c r="Q18" s="39"/>
      <c r="R18" s="3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41"/>
      <c r="AD18" s="37"/>
      <c r="AE18" s="37"/>
      <c r="AF18" s="37"/>
      <c r="AG18" s="37"/>
      <c r="AH18" s="37"/>
      <c r="AI18" s="37"/>
      <c r="AJ18" s="41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9"/>
      <c r="BS18" s="37"/>
      <c r="BT18" s="37"/>
      <c r="BU18" s="37"/>
      <c r="BV18" s="37"/>
      <c r="BW18" s="37"/>
      <c r="BX18" s="37"/>
    </row>
  </sheetData>
  <mergeCells count="25">
    <mergeCell ref="BF6:BG6"/>
    <mergeCell ref="BH6:BI6"/>
    <mergeCell ref="BJ6:BK6"/>
    <mergeCell ref="AM6:AN6"/>
    <mergeCell ref="AO6:AP6"/>
    <mergeCell ref="AQ6:AR6"/>
    <mergeCell ref="AS6:AT6"/>
    <mergeCell ref="AV6:AW6"/>
    <mergeCell ref="AX6:AY6"/>
    <mergeCell ref="A10:C10"/>
    <mergeCell ref="D8:D9"/>
    <mergeCell ref="AZ6:BA6"/>
    <mergeCell ref="BB6:BC6"/>
    <mergeCell ref="BD6:BE6"/>
    <mergeCell ref="AA6:AB6"/>
    <mergeCell ref="AC6:AD6"/>
    <mergeCell ref="AE6:AF6"/>
    <mergeCell ref="AG6:AH6"/>
    <mergeCell ref="AI6:AJ6"/>
    <mergeCell ref="AK6:AL6"/>
    <mergeCell ref="Q6:R6"/>
    <mergeCell ref="S6:T6"/>
    <mergeCell ref="U6:V6"/>
    <mergeCell ref="W6:X6"/>
    <mergeCell ref="Y6:Z6"/>
  </mergeCells>
  <pageMargins left="0.7" right="0.7" top="0.75" bottom="0.75" header="0.3" footer="0.3"/>
  <pageSetup paperSize="8" scale="48" orientation="landscape"/>
  <ignoredErrors>
    <ignoredError sqref="E8:F18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workbookViewId="0">
      <selection activeCell="A6" sqref="A6"/>
    </sheetView>
  </sheetViews>
  <sheetFormatPr defaultColWidth="9.109375" defaultRowHeight="15" customHeight="1" x14ac:dyDescent="0.3"/>
  <cols>
    <col min="1" max="1" width="16.77734375" style="90" customWidth="1"/>
    <col min="2" max="2" width="18.77734375" style="90" customWidth="1"/>
    <col min="3" max="3" width="54.6640625" style="90" customWidth="1"/>
    <col min="4" max="4" width="14.109375" style="46" customWidth="1"/>
    <col min="5" max="5" width="12.44140625" style="79" customWidth="1"/>
    <col min="6" max="6" width="11.44140625" style="79" bestFit="1" customWidth="1"/>
    <col min="7" max="8" width="10.109375" style="5" customWidth="1"/>
    <col min="9" max="9" width="9.44140625" style="5" customWidth="1"/>
    <col min="10" max="11" width="10.109375" style="5" customWidth="1"/>
    <col min="12" max="12" width="14" style="5" customWidth="1"/>
    <col min="13" max="13" width="10.109375" style="5" customWidth="1"/>
    <col min="14" max="14" width="10" style="5" customWidth="1"/>
    <col min="15" max="15" width="8.6640625" style="5" customWidth="1"/>
    <col min="16" max="16" width="10.109375" style="5" customWidth="1"/>
    <col min="17" max="17" width="6.6640625" style="5" customWidth="1"/>
    <col min="18" max="18" width="8.33203125" style="5" bestFit="1" customWidth="1"/>
    <col min="19" max="19" width="17.109375" style="5" customWidth="1"/>
    <col min="20" max="20" width="9.33203125" style="5" customWidth="1"/>
    <col min="21" max="22" width="10.109375" style="5" customWidth="1"/>
    <col min="23" max="16384" width="9.109375" style="5"/>
  </cols>
  <sheetData>
    <row r="1" spans="1:24" ht="15" customHeight="1" x14ac:dyDescent="0.3">
      <c r="A1" s="1"/>
      <c r="B1" s="2"/>
      <c r="C1" s="2"/>
      <c r="D1" s="60"/>
      <c r="E1" s="55"/>
      <c r="F1" s="5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4" ht="15" customHeight="1" x14ac:dyDescent="0.3">
      <c r="A2" s="6"/>
      <c r="B2" s="7"/>
      <c r="C2" s="7"/>
      <c r="D2" s="8"/>
      <c r="E2" s="55"/>
      <c r="F2" s="5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4" ht="15" customHeight="1" x14ac:dyDescent="0.3">
      <c r="A3" s="6"/>
      <c r="B3" s="10" t="s">
        <v>0</v>
      </c>
      <c r="C3" s="7"/>
      <c r="D3" s="8"/>
      <c r="E3" s="55"/>
      <c r="F3" s="5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4" ht="24" customHeight="1" x14ac:dyDescent="0.3">
      <c r="A4" s="6"/>
      <c r="B4" s="10" t="s">
        <v>1</v>
      </c>
      <c r="C4" s="9"/>
      <c r="D4" s="56"/>
      <c r="E4" s="55"/>
      <c r="F4" s="55"/>
      <c r="G4" s="9"/>
      <c r="H4" s="9"/>
      <c r="I4" s="9"/>
      <c r="J4" s="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4" ht="24" customHeight="1" x14ac:dyDescent="0.3">
      <c r="A5" s="6"/>
      <c r="B5" s="11" t="s">
        <v>233</v>
      </c>
      <c r="C5" s="7"/>
      <c r="D5" s="8"/>
      <c r="E5" s="55"/>
      <c r="F5" s="55"/>
      <c r="G5" s="151"/>
      <c r="H5" s="151"/>
      <c r="I5" s="15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4" s="79" customFormat="1" ht="52.5" customHeight="1" x14ac:dyDescent="0.3">
      <c r="A6" s="131" t="s">
        <v>3</v>
      </c>
      <c r="B6" s="131" t="s">
        <v>4</v>
      </c>
      <c r="C6" s="109" t="s">
        <v>5</v>
      </c>
      <c r="D6" s="132" t="s">
        <v>38</v>
      </c>
      <c r="E6" s="78" t="s">
        <v>9</v>
      </c>
      <c r="F6" s="78" t="s">
        <v>10</v>
      </c>
      <c r="G6" s="12" t="s">
        <v>259</v>
      </c>
      <c r="H6" s="12" t="s">
        <v>260</v>
      </c>
      <c r="I6" s="12" t="s">
        <v>261</v>
      </c>
      <c r="J6" s="17" t="s">
        <v>262</v>
      </c>
      <c r="K6" s="17" t="s">
        <v>263</v>
      </c>
      <c r="L6" s="13" t="s">
        <v>6</v>
      </c>
      <c r="M6" s="17" t="s">
        <v>264</v>
      </c>
      <c r="N6" s="17" t="s">
        <v>265</v>
      </c>
      <c r="O6" s="96" t="s">
        <v>246</v>
      </c>
      <c r="P6" s="17" t="s">
        <v>247</v>
      </c>
      <c r="Q6" s="17" t="s">
        <v>266</v>
      </c>
      <c r="R6" s="17" t="s">
        <v>257</v>
      </c>
      <c r="S6" s="13" t="s">
        <v>7</v>
      </c>
      <c r="T6" s="96" t="s">
        <v>267</v>
      </c>
      <c r="U6" s="96" t="s">
        <v>252</v>
      </c>
      <c r="V6" s="96" t="s">
        <v>268</v>
      </c>
    </row>
    <row r="7" spans="1:24" s="81" customFormat="1" ht="13.8" x14ac:dyDescent="0.3">
      <c r="A7" s="80"/>
      <c r="B7" s="80"/>
      <c r="C7" s="80"/>
      <c r="D7" s="61"/>
      <c r="E7" s="18"/>
      <c r="F7" s="18"/>
      <c r="G7" s="18" t="s">
        <v>234</v>
      </c>
      <c r="H7" s="18" t="s">
        <v>234</v>
      </c>
      <c r="I7" s="18" t="s">
        <v>234</v>
      </c>
      <c r="J7" s="18" t="s">
        <v>234</v>
      </c>
      <c r="K7" s="18" t="s">
        <v>234</v>
      </c>
      <c r="L7" s="18" t="s">
        <v>234</v>
      </c>
      <c r="M7" s="18" t="s">
        <v>234</v>
      </c>
      <c r="N7" s="18" t="s">
        <v>234</v>
      </c>
      <c r="O7" s="18" t="s">
        <v>234</v>
      </c>
      <c r="P7" s="18" t="s">
        <v>234</v>
      </c>
      <c r="Q7" s="18" t="s">
        <v>234</v>
      </c>
      <c r="R7" s="18" t="s">
        <v>234</v>
      </c>
      <c r="S7" s="18" t="s">
        <v>234</v>
      </c>
      <c r="T7" s="18" t="s">
        <v>234</v>
      </c>
      <c r="U7" s="18" t="s">
        <v>234</v>
      </c>
      <c r="V7" s="18" t="s">
        <v>234</v>
      </c>
    </row>
    <row r="8" spans="1:24" s="104" customFormat="1" ht="26.25" customHeight="1" x14ac:dyDescent="0.25">
      <c r="A8" s="23" t="s">
        <v>225</v>
      </c>
      <c r="B8" s="98" t="s">
        <v>226</v>
      </c>
      <c r="C8" s="23" t="s">
        <v>227</v>
      </c>
      <c r="D8" s="129"/>
      <c r="E8" s="26">
        <f>SUM(G8:V8)+(L8+S8)</f>
        <v>1088.0940000000001</v>
      </c>
      <c r="F8" s="25">
        <v>15</v>
      </c>
      <c r="G8" s="25">
        <v>68.091999999999999</v>
      </c>
      <c r="H8" s="140">
        <v>62.161999999999999</v>
      </c>
      <c r="I8" s="141">
        <v>64.078999999999994</v>
      </c>
      <c r="J8" s="28">
        <v>71.149000000000001</v>
      </c>
      <c r="K8" s="25">
        <v>65.878</v>
      </c>
      <c r="L8" s="26">
        <v>69.188999999999993</v>
      </c>
      <c r="M8" s="28">
        <v>68.17</v>
      </c>
      <c r="N8" s="25">
        <v>68.850999999999999</v>
      </c>
      <c r="O8" s="26">
        <v>68.680000000000007</v>
      </c>
      <c r="P8" s="26">
        <v>67.569999999999993</v>
      </c>
      <c r="Q8" s="140">
        <v>64.786000000000001</v>
      </c>
      <c r="R8" s="140" t="s">
        <v>235</v>
      </c>
      <c r="S8" s="30">
        <v>71.286000000000001</v>
      </c>
      <c r="T8" s="26">
        <v>69.87</v>
      </c>
      <c r="U8" s="140">
        <v>67.856999999999999</v>
      </c>
      <c r="V8" s="111"/>
    </row>
    <row r="9" spans="1:24" ht="26.25" customHeight="1" x14ac:dyDescent="0.3">
      <c r="A9" s="75" t="s">
        <v>225</v>
      </c>
      <c r="B9" s="93" t="s">
        <v>226</v>
      </c>
      <c r="C9" s="75" t="s">
        <v>227</v>
      </c>
      <c r="D9" s="77" t="s">
        <v>39</v>
      </c>
      <c r="E9" s="49">
        <f>SUM(G9:V9)+(L9+S9)</f>
        <v>829.21</v>
      </c>
      <c r="F9" s="112" t="s">
        <v>210</v>
      </c>
      <c r="G9" s="37">
        <v>68.091999999999999</v>
      </c>
      <c r="H9" s="123"/>
      <c r="I9" s="142"/>
      <c r="J9" s="40">
        <v>71.149000000000001</v>
      </c>
      <c r="K9" s="37">
        <v>65.878</v>
      </c>
      <c r="L9" s="38">
        <v>69.188999999999993</v>
      </c>
      <c r="M9" s="40">
        <v>68.17</v>
      </c>
      <c r="N9" s="37">
        <v>68.850999999999999</v>
      </c>
      <c r="O9" s="38">
        <v>68.680000000000007</v>
      </c>
      <c r="P9" s="38">
        <v>67.569999999999993</v>
      </c>
      <c r="Q9" s="123"/>
      <c r="R9" s="123"/>
      <c r="S9" s="42">
        <v>71.286000000000001</v>
      </c>
      <c r="T9" s="38">
        <v>69.87</v>
      </c>
      <c r="U9" s="123"/>
      <c r="V9" s="39"/>
    </row>
    <row r="10" spans="1:24" ht="26.25" customHeight="1" x14ac:dyDescent="0.3">
      <c r="A10" s="147" t="s">
        <v>15</v>
      </c>
      <c r="B10" s="147"/>
      <c r="C10" s="147"/>
      <c r="D10" s="129"/>
      <c r="E10" s="49"/>
      <c r="F10" s="107"/>
      <c r="G10" s="37"/>
      <c r="H10" s="37"/>
      <c r="I10" s="47"/>
      <c r="J10" s="40"/>
      <c r="K10" s="37"/>
      <c r="L10" s="38"/>
      <c r="M10" s="40"/>
      <c r="N10" s="37"/>
      <c r="O10" s="37"/>
      <c r="P10" s="37"/>
      <c r="Q10" s="37"/>
      <c r="R10" s="37"/>
      <c r="S10" s="42"/>
      <c r="T10" s="37"/>
      <c r="U10" s="37"/>
      <c r="V10" s="39"/>
    </row>
    <row r="11" spans="1:24" ht="26.25" customHeight="1" x14ac:dyDescent="0.3">
      <c r="A11" s="82" t="s">
        <v>109</v>
      </c>
      <c r="B11" s="35" t="s">
        <v>214</v>
      </c>
      <c r="C11" s="35" t="s">
        <v>215</v>
      </c>
      <c r="D11" s="129"/>
      <c r="E11" s="49">
        <f>SUM(G11:V11)+(L11+S11)</f>
        <v>60.526000000000003</v>
      </c>
      <c r="F11" s="107"/>
      <c r="G11" s="39"/>
      <c r="H11" s="39"/>
      <c r="I11" s="39"/>
      <c r="J11" s="39"/>
      <c r="K11" s="37"/>
      <c r="L11" s="39"/>
      <c r="M11" s="37"/>
      <c r="N11" s="39"/>
      <c r="O11" s="39"/>
      <c r="P11" s="39"/>
      <c r="Q11" s="39"/>
      <c r="R11" s="39"/>
      <c r="S11" s="39"/>
      <c r="T11" s="39"/>
      <c r="U11" s="43">
        <v>60.526000000000003</v>
      </c>
      <c r="V11" s="39"/>
    </row>
    <row r="12" spans="1:24" ht="26.25" customHeight="1" x14ac:dyDescent="0.3">
      <c r="A12" s="51" t="s">
        <v>228</v>
      </c>
      <c r="B12" s="53" t="s">
        <v>82</v>
      </c>
      <c r="C12" s="35" t="s">
        <v>230</v>
      </c>
      <c r="D12" s="37"/>
      <c r="E12" s="49">
        <f>SUM(G12:V12)+(L12+S12)</f>
        <v>61.527999999999999</v>
      </c>
      <c r="F12" s="143"/>
      <c r="G12" s="41"/>
      <c r="H12" s="41"/>
      <c r="I12" s="41"/>
      <c r="J12" s="41"/>
      <c r="K12" s="41"/>
      <c r="L12" s="39"/>
      <c r="M12" s="41"/>
      <c r="N12" s="39"/>
      <c r="O12" s="39"/>
      <c r="P12" s="39"/>
      <c r="Q12" s="39"/>
      <c r="R12" s="39"/>
      <c r="S12" s="39"/>
      <c r="T12" s="39"/>
      <c r="U12" s="39"/>
      <c r="V12" s="38">
        <v>61.527999999999999</v>
      </c>
    </row>
    <row r="13" spans="1:24" ht="26.25" customHeight="1" x14ac:dyDescent="0.3">
      <c r="A13" s="51" t="s">
        <v>192</v>
      </c>
      <c r="B13" s="51" t="s">
        <v>193</v>
      </c>
      <c r="C13" s="35" t="s">
        <v>236</v>
      </c>
      <c r="D13" s="37"/>
      <c r="E13" s="49">
        <f>SUM(G13:V13)+(L13+S13)</f>
        <v>60.591999999999999</v>
      </c>
      <c r="F13" s="143"/>
      <c r="G13" s="38">
        <v>60.591999999999999</v>
      </c>
      <c r="H13" s="41"/>
      <c r="I13" s="41"/>
      <c r="J13" s="41"/>
      <c r="K13" s="41"/>
      <c r="L13" s="39"/>
      <c r="M13" s="41"/>
      <c r="N13" s="39"/>
      <c r="O13" s="39"/>
      <c r="P13" s="39"/>
      <c r="Q13" s="39"/>
      <c r="R13" s="39"/>
      <c r="S13" s="39"/>
      <c r="T13" s="39"/>
      <c r="U13" s="39"/>
      <c r="V13" s="39"/>
    </row>
    <row r="14" spans="1:24" s="79" customFormat="1" ht="15" customHeight="1" x14ac:dyDescent="0.3">
      <c r="A14" s="87"/>
      <c r="B14" s="87"/>
      <c r="C14" s="87"/>
      <c r="D14" s="46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5"/>
      <c r="X14" s="5"/>
    </row>
    <row r="15" spans="1:24" s="79" customFormat="1" ht="15" customHeight="1" x14ac:dyDescent="0.3">
      <c r="A15" s="87"/>
      <c r="B15" s="87"/>
      <c r="C15" s="87"/>
      <c r="D15" s="46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5"/>
      <c r="X15" s="5"/>
    </row>
    <row r="16" spans="1:24" s="79" customFormat="1" ht="15" customHeight="1" x14ac:dyDescent="0.3">
      <c r="A16" s="87"/>
      <c r="B16" s="87"/>
      <c r="C16" s="87"/>
      <c r="D16" s="46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5"/>
      <c r="X16" s="5"/>
    </row>
    <row r="17" spans="1:24" s="79" customFormat="1" ht="15" customHeight="1" x14ac:dyDescent="0.3">
      <c r="A17" s="87"/>
      <c r="B17" s="87"/>
      <c r="C17" s="87"/>
      <c r="D17" s="46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5"/>
      <c r="X17" s="5"/>
    </row>
    <row r="18" spans="1:24" s="79" customFormat="1" ht="15" customHeight="1" x14ac:dyDescent="0.3">
      <c r="A18" s="87"/>
      <c r="B18" s="87"/>
      <c r="C18" s="87"/>
      <c r="D18" s="46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5"/>
      <c r="X18" s="5"/>
    </row>
    <row r="19" spans="1:24" s="79" customFormat="1" ht="15" customHeight="1" x14ac:dyDescent="0.3">
      <c r="A19" s="87"/>
      <c r="B19" s="87"/>
      <c r="C19" s="87"/>
      <c r="D19" s="46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5"/>
      <c r="X19" s="5"/>
    </row>
    <row r="20" spans="1:24" s="79" customFormat="1" ht="15" customHeight="1" x14ac:dyDescent="0.3">
      <c r="A20" s="87"/>
      <c r="B20" s="87"/>
      <c r="C20" s="87"/>
      <c r="D20" s="46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5"/>
      <c r="X20" s="5"/>
    </row>
    <row r="21" spans="1:24" s="79" customFormat="1" ht="15" customHeight="1" x14ac:dyDescent="0.3">
      <c r="A21" s="87"/>
      <c r="B21" s="87"/>
      <c r="C21" s="87"/>
      <c r="D21" s="46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5"/>
      <c r="X21" s="5"/>
    </row>
    <row r="22" spans="1:24" s="79" customFormat="1" ht="15" customHeight="1" x14ac:dyDescent="0.3">
      <c r="A22" s="87"/>
      <c r="B22" s="87"/>
      <c r="C22" s="87"/>
      <c r="D22" s="46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5"/>
      <c r="X22" s="5"/>
    </row>
    <row r="23" spans="1:24" s="79" customFormat="1" ht="15" customHeight="1" x14ac:dyDescent="0.3">
      <c r="A23" s="87"/>
      <c r="B23" s="87"/>
      <c r="C23" s="87"/>
      <c r="D23" s="46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5"/>
      <c r="X23" s="5"/>
    </row>
    <row r="24" spans="1:24" s="79" customFormat="1" ht="15" customHeight="1" x14ac:dyDescent="0.4">
      <c r="A24" s="91"/>
      <c r="B24" s="91"/>
      <c r="C24" s="91"/>
      <c r="D24" s="46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5"/>
      <c r="X24" s="5"/>
    </row>
    <row r="25" spans="1:24" s="79" customFormat="1" ht="15" customHeight="1" x14ac:dyDescent="0.4">
      <c r="A25" s="91"/>
      <c r="B25" s="91"/>
      <c r="C25" s="91"/>
      <c r="D25" s="46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5"/>
      <c r="X25" s="5"/>
    </row>
    <row r="26" spans="1:24" s="79" customFormat="1" ht="15" customHeight="1" x14ac:dyDescent="0.4">
      <c r="A26" s="91"/>
      <c r="B26" s="91"/>
      <c r="C26" s="91"/>
      <c r="D26" s="46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5"/>
      <c r="X26" s="5"/>
    </row>
    <row r="27" spans="1:24" s="79" customFormat="1" ht="15" customHeight="1" x14ac:dyDescent="0.4">
      <c r="A27" s="91"/>
      <c r="B27" s="91"/>
      <c r="C27" s="91"/>
      <c r="D27" s="46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5"/>
      <c r="X27" s="5"/>
    </row>
    <row r="28" spans="1:24" s="79" customFormat="1" ht="15" customHeight="1" x14ac:dyDescent="0.4">
      <c r="A28" s="91"/>
      <c r="B28" s="91"/>
      <c r="C28" s="91"/>
      <c r="D28" s="46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5"/>
      <c r="X28" s="5"/>
    </row>
    <row r="29" spans="1:24" s="79" customFormat="1" ht="15" customHeight="1" x14ac:dyDescent="0.4">
      <c r="A29" s="91"/>
      <c r="B29" s="91"/>
      <c r="C29" s="91"/>
      <c r="D29" s="46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5"/>
      <c r="X29" s="5"/>
    </row>
    <row r="30" spans="1:24" s="79" customFormat="1" ht="15" customHeight="1" x14ac:dyDescent="0.4">
      <c r="A30" s="91"/>
      <c r="B30" s="91"/>
      <c r="C30" s="91"/>
      <c r="D30" s="46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5"/>
      <c r="X30" s="5"/>
    </row>
    <row r="31" spans="1:24" s="79" customFormat="1" ht="15" customHeight="1" x14ac:dyDescent="0.4">
      <c r="A31" s="91"/>
      <c r="B31" s="91"/>
      <c r="C31" s="91"/>
      <c r="D31" s="46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5"/>
      <c r="X31" s="5"/>
    </row>
    <row r="32" spans="1:24" s="79" customFormat="1" ht="15" customHeight="1" x14ac:dyDescent="0.4">
      <c r="A32" s="91"/>
      <c r="B32" s="91"/>
      <c r="C32" s="91"/>
      <c r="D32" s="46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5"/>
      <c r="X32" s="5"/>
    </row>
    <row r="33" spans="1:24" s="79" customFormat="1" ht="15" customHeight="1" x14ac:dyDescent="0.4">
      <c r="A33" s="91"/>
      <c r="B33" s="91"/>
      <c r="C33" s="91"/>
      <c r="D33" s="46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5"/>
      <c r="X33" s="5"/>
    </row>
    <row r="34" spans="1:24" s="79" customFormat="1" ht="15" customHeight="1" x14ac:dyDescent="0.3">
      <c r="A34" s="87"/>
      <c r="B34" s="87"/>
      <c r="C34" s="87"/>
      <c r="D34" s="46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5"/>
      <c r="X34" s="5"/>
    </row>
    <row r="35" spans="1:24" s="79" customFormat="1" ht="15" customHeight="1" x14ac:dyDescent="0.3">
      <c r="A35" s="87"/>
      <c r="B35" s="87"/>
      <c r="C35" s="87"/>
      <c r="D35" s="46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5"/>
      <c r="X35" s="5"/>
    </row>
    <row r="36" spans="1:24" s="79" customFormat="1" ht="15" customHeight="1" x14ac:dyDescent="0.3">
      <c r="A36" s="87"/>
      <c r="B36" s="87"/>
      <c r="C36" s="87"/>
      <c r="D36" s="46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5"/>
      <c r="X36" s="5"/>
    </row>
    <row r="37" spans="1:24" s="79" customFormat="1" ht="15" customHeight="1" x14ac:dyDescent="0.3">
      <c r="A37" s="87"/>
      <c r="B37" s="87"/>
      <c r="C37" s="87"/>
      <c r="D37" s="46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5"/>
      <c r="X37" s="5"/>
    </row>
    <row r="38" spans="1:24" s="79" customFormat="1" ht="15" customHeight="1" x14ac:dyDescent="0.4">
      <c r="A38" s="91"/>
      <c r="B38" s="91"/>
      <c r="C38" s="91"/>
      <c r="D38" s="46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5"/>
      <c r="X38" s="5"/>
    </row>
    <row r="39" spans="1:24" s="79" customFormat="1" ht="15" customHeight="1" x14ac:dyDescent="0.4">
      <c r="A39" s="91"/>
      <c r="B39" s="91"/>
      <c r="C39" s="91"/>
      <c r="D39" s="46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5"/>
      <c r="X39" s="5"/>
    </row>
    <row r="40" spans="1:24" s="79" customFormat="1" ht="15" customHeight="1" x14ac:dyDescent="0.4">
      <c r="A40" s="91"/>
      <c r="B40" s="91"/>
      <c r="C40" s="91"/>
      <c r="D40" s="46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5"/>
      <c r="X40" s="5"/>
    </row>
    <row r="41" spans="1:24" s="79" customFormat="1" ht="15" customHeight="1" x14ac:dyDescent="0.4">
      <c r="A41" s="91"/>
      <c r="B41" s="91"/>
      <c r="C41" s="91"/>
      <c r="D41" s="46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5"/>
      <c r="X41" s="5"/>
    </row>
    <row r="42" spans="1:24" s="79" customFormat="1" ht="15" customHeight="1" x14ac:dyDescent="0.4">
      <c r="A42" s="91"/>
      <c r="B42" s="91"/>
      <c r="C42" s="91"/>
      <c r="D42" s="46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5"/>
      <c r="X42" s="5"/>
    </row>
    <row r="43" spans="1:24" s="79" customFormat="1" ht="15" customHeight="1" x14ac:dyDescent="0.4">
      <c r="A43" s="91"/>
      <c r="B43" s="91"/>
      <c r="C43" s="91"/>
      <c r="D43" s="46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5"/>
      <c r="X43" s="5"/>
    </row>
    <row r="44" spans="1:24" s="79" customFormat="1" ht="15" customHeight="1" x14ac:dyDescent="0.4">
      <c r="A44" s="91"/>
      <c r="B44" s="91"/>
      <c r="C44" s="91"/>
      <c r="D44" s="46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5"/>
      <c r="X44" s="5"/>
    </row>
    <row r="45" spans="1:24" s="79" customFormat="1" ht="15" customHeight="1" x14ac:dyDescent="0.4">
      <c r="A45" s="91"/>
      <c r="B45" s="91"/>
      <c r="C45" s="91"/>
      <c r="D45" s="46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5"/>
      <c r="X45" s="5"/>
    </row>
    <row r="46" spans="1:24" s="79" customFormat="1" ht="15" customHeight="1" x14ac:dyDescent="0.4">
      <c r="A46" s="91"/>
      <c r="B46" s="91"/>
      <c r="C46" s="91"/>
      <c r="D46" s="46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5"/>
      <c r="X46" s="5"/>
    </row>
    <row r="47" spans="1:24" s="79" customFormat="1" ht="15" customHeight="1" x14ac:dyDescent="0.4">
      <c r="A47" s="91"/>
      <c r="B47" s="91"/>
      <c r="C47" s="91"/>
      <c r="D47" s="46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5"/>
      <c r="X47" s="5"/>
    </row>
  </sheetData>
  <mergeCells count="2">
    <mergeCell ref="G5:I5"/>
    <mergeCell ref="A10:C10"/>
  </mergeCells>
  <pageMargins left="0.25" right="0.25" top="0.75" bottom="0.75" header="0.3" footer="0.3"/>
  <pageSetup paperSize="8" scale="35" orientation="portrait"/>
  <ignoredErrors>
    <ignoredError sqref="E8:F13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workbookViewId="0">
      <selection activeCell="A6" sqref="A6"/>
    </sheetView>
  </sheetViews>
  <sheetFormatPr defaultColWidth="9.109375" defaultRowHeight="15" customHeight="1" x14ac:dyDescent="0.3"/>
  <cols>
    <col min="1" max="1" width="16.6640625" style="90" customWidth="1"/>
    <col min="2" max="2" width="18.77734375" style="90" customWidth="1"/>
    <col min="3" max="3" width="45.77734375" style="90" customWidth="1"/>
    <col min="4" max="4" width="14.109375" style="46" customWidth="1"/>
    <col min="5" max="6" width="9.109375" style="79"/>
    <col min="7" max="7" width="10" style="5" customWidth="1"/>
    <col min="8" max="8" width="9.77734375" style="5" customWidth="1"/>
    <col min="9" max="9" width="10.6640625" style="5" customWidth="1"/>
    <col min="10" max="10" width="9.44140625" style="5" customWidth="1"/>
    <col min="11" max="11" width="7.44140625" style="5" bestFit="1" customWidth="1"/>
    <col min="12" max="12" width="12" style="5" customWidth="1"/>
    <col min="13" max="13" width="15.44140625" style="5" customWidth="1"/>
    <col min="14" max="14" width="9.44140625" style="5" customWidth="1"/>
    <col min="15" max="15" width="17" style="5" bestFit="1" customWidth="1"/>
    <col min="16" max="16" width="13.44140625" style="5" bestFit="1" customWidth="1"/>
    <col min="17" max="17" width="7" style="5" customWidth="1"/>
    <col min="18" max="18" width="10" style="5" customWidth="1"/>
    <col min="19" max="19" width="10.77734375" style="5" customWidth="1"/>
    <col min="20" max="16384" width="9.109375" style="5"/>
  </cols>
  <sheetData>
    <row r="1" spans="1:21" ht="15" customHeight="1" x14ac:dyDescent="0.3">
      <c r="A1" s="1"/>
      <c r="B1" s="2"/>
      <c r="C1" s="2"/>
      <c r="D1" s="6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1" ht="15" customHeight="1" x14ac:dyDescent="0.3">
      <c r="A2" s="6"/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1" ht="15" customHeight="1" x14ac:dyDescent="0.3">
      <c r="A3" s="6"/>
      <c r="B3" s="9" t="s">
        <v>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1" ht="24" customHeight="1" x14ac:dyDescent="0.3">
      <c r="A4" s="6"/>
      <c r="B4" s="10" t="s">
        <v>1</v>
      </c>
      <c r="C4" s="9"/>
      <c r="D4" s="56"/>
      <c r="E4" s="8"/>
      <c r="F4" s="8"/>
      <c r="G4" s="9"/>
      <c r="H4" s="9"/>
      <c r="I4" s="9"/>
      <c r="J4" s="4"/>
      <c r="K4" s="8"/>
      <c r="L4" s="8"/>
      <c r="M4" s="8"/>
      <c r="N4" s="8"/>
      <c r="O4" s="8"/>
      <c r="P4" s="8"/>
      <c r="Q4" s="8"/>
      <c r="R4" s="8"/>
      <c r="S4" s="8"/>
    </row>
    <row r="5" spans="1:21" ht="24" customHeight="1" x14ac:dyDescent="0.3">
      <c r="A5" s="6"/>
      <c r="B5" s="11" t="s">
        <v>223</v>
      </c>
      <c r="C5" s="7"/>
      <c r="D5" s="8"/>
      <c r="E5" s="8"/>
      <c r="F5" s="8"/>
      <c r="G5" s="151"/>
      <c r="H5" s="151"/>
      <c r="I5" s="151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1" s="79" customFormat="1" ht="52.5" customHeight="1" x14ac:dyDescent="0.3">
      <c r="A6" s="131" t="s">
        <v>3</v>
      </c>
      <c r="B6" s="131" t="s">
        <v>4</v>
      </c>
      <c r="C6" s="109" t="s">
        <v>5</v>
      </c>
      <c r="D6" s="132" t="s">
        <v>38</v>
      </c>
      <c r="E6" s="78" t="s">
        <v>9</v>
      </c>
      <c r="F6" s="78" t="s">
        <v>10</v>
      </c>
      <c r="G6" s="12" t="s">
        <v>269</v>
      </c>
      <c r="H6" s="12" t="s">
        <v>259</v>
      </c>
      <c r="I6" s="12" t="s">
        <v>260</v>
      </c>
      <c r="J6" s="12" t="s">
        <v>261</v>
      </c>
      <c r="K6" s="17" t="s">
        <v>262</v>
      </c>
      <c r="L6" s="17" t="s">
        <v>262</v>
      </c>
      <c r="M6" s="13" t="s">
        <v>6</v>
      </c>
      <c r="N6" s="17" t="s">
        <v>248</v>
      </c>
      <c r="O6" s="13" t="s">
        <v>7</v>
      </c>
      <c r="P6" s="17" t="s">
        <v>270</v>
      </c>
      <c r="Q6" s="96" t="s">
        <v>267</v>
      </c>
      <c r="R6" s="96" t="s">
        <v>252</v>
      </c>
      <c r="S6" s="96" t="s">
        <v>268</v>
      </c>
    </row>
    <row r="7" spans="1:21" s="81" customFormat="1" ht="12.75" customHeight="1" x14ac:dyDescent="0.3">
      <c r="A7" s="21"/>
      <c r="B7" s="21"/>
      <c r="C7" s="21"/>
      <c r="D7" s="61"/>
      <c r="E7" s="18"/>
      <c r="F7" s="18"/>
      <c r="G7" s="18"/>
      <c r="H7" s="18" t="s">
        <v>224</v>
      </c>
      <c r="I7" s="18" t="s">
        <v>224</v>
      </c>
      <c r="J7" s="18" t="s">
        <v>224</v>
      </c>
      <c r="K7" s="18" t="s">
        <v>224</v>
      </c>
      <c r="L7" s="18" t="s">
        <v>224</v>
      </c>
      <c r="M7" s="18" t="s">
        <v>224</v>
      </c>
      <c r="N7" s="18" t="s">
        <v>224</v>
      </c>
      <c r="O7" s="18" t="s">
        <v>224</v>
      </c>
      <c r="P7" s="18" t="s">
        <v>224</v>
      </c>
      <c r="Q7" s="18" t="s">
        <v>224</v>
      </c>
      <c r="R7" s="18" t="s">
        <v>224</v>
      </c>
      <c r="S7" s="18" t="s">
        <v>224</v>
      </c>
    </row>
    <row r="8" spans="1:21" ht="26.25" customHeight="1" x14ac:dyDescent="0.3">
      <c r="A8" s="82" t="s">
        <v>109</v>
      </c>
      <c r="B8" s="35" t="s">
        <v>214</v>
      </c>
      <c r="C8" s="35" t="s">
        <v>215</v>
      </c>
      <c r="D8" s="77" t="s">
        <v>39</v>
      </c>
      <c r="E8" s="49">
        <f>SUM(G8:S8)+(M8+O8)</f>
        <v>711.87900000000002</v>
      </c>
      <c r="F8" s="45">
        <f>COUNT(G8:S8)</f>
        <v>9</v>
      </c>
      <c r="G8" s="37"/>
      <c r="H8" s="37">
        <v>63.472000000000001</v>
      </c>
      <c r="I8" s="39"/>
      <c r="J8" s="47">
        <v>63.680999999999997</v>
      </c>
      <c r="K8" s="39"/>
      <c r="L8" s="37">
        <v>63.311</v>
      </c>
      <c r="M8" s="38">
        <v>65.540999999999997</v>
      </c>
      <c r="N8" s="37">
        <v>62.365000000000002</v>
      </c>
      <c r="O8" s="42">
        <v>64.391999999999996</v>
      </c>
      <c r="P8" s="37">
        <v>64.05</v>
      </c>
      <c r="Q8" s="37">
        <v>67.569999999999993</v>
      </c>
      <c r="R8" s="43">
        <v>67.563999999999993</v>
      </c>
      <c r="S8" s="39"/>
    </row>
    <row r="9" spans="1:21" ht="26.25" customHeight="1" x14ac:dyDescent="0.3">
      <c r="A9" s="35" t="s">
        <v>225</v>
      </c>
      <c r="B9" s="82" t="s">
        <v>226</v>
      </c>
      <c r="C9" s="35" t="s">
        <v>227</v>
      </c>
      <c r="D9" s="128" t="s">
        <v>158</v>
      </c>
      <c r="E9" s="49">
        <f>SUM(G9:S9)+(M9+O9)</f>
        <v>412.44</v>
      </c>
      <c r="F9" s="45">
        <f t="shared" ref="F9:F15" si="0">COUNT(G9:S9)</f>
        <v>5</v>
      </c>
      <c r="G9" s="37"/>
      <c r="H9" s="37">
        <v>67.638999999999996</v>
      </c>
      <c r="I9" s="38">
        <v>67.36</v>
      </c>
      <c r="J9" s="47">
        <v>70.278000000000006</v>
      </c>
      <c r="K9" s="40">
        <v>66.081000000000003</v>
      </c>
      <c r="L9" s="37"/>
      <c r="M9" s="38">
        <v>70.540999999999997</v>
      </c>
      <c r="N9" s="39"/>
      <c r="O9" s="39"/>
      <c r="P9" s="39"/>
      <c r="Q9" s="39"/>
      <c r="R9" s="39"/>
      <c r="S9" s="39"/>
    </row>
    <row r="10" spans="1:21" ht="26.25" customHeight="1" x14ac:dyDescent="0.3">
      <c r="A10" s="147" t="s">
        <v>15</v>
      </c>
      <c r="B10" s="147"/>
      <c r="C10" s="147"/>
      <c r="D10" s="129"/>
      <c r="E10" s="49"/>
      <c r="F10" s="45"/>
      <c r="G10" s="37"/>
      <c r="H10" s="37"/>
      <c r="I10" s="37"/>
      <c r="J10" s="47"/>
      <c r="K10" s="40"/>
      <c r="L10" s="37"/>
      <c r="M10" s="38"/>
      <c r="N10" s="39"/>
      <c r="O10" s="39"/>
      <c r="P10" s="39"/>
      <c r="Q10" s="39"/>
      <c r="R10" s="39"/>
      <c r="S10" s="39"/>
    </row>
    <row r="11" spans="1:21" ht="26.25" customHeight="1" x14ac:dyDescent="0.3">
      <c r="A11" s="51" t="s">
        <v>228</v>
      </c>
      <c r="B11" s="53" t="s">
        <v>82</v>
      </c>
      <c r="C11" s="35" t="s">
        <v>229</v>
      </c>
      <c r="D11" s="129"/>
      <c r="E11" s="49">
        <f>SUM(G11:S11)+(M11+O11)</f>
        <v>124.872</v>
      </c>
      <c r="F11" s="45">
        <f t="shared" si="0"/>
        <v>1</v>
      </c>
      <c r="G11" s="41"/>
      <c r="H11" s="41"/>
      <c r="I11" s="41"/>
      <c r="J11" s="41"/>
      <c r="K11" s="41"/>
      <c r="L11" s="41"/>
      <c r="M11" s="37">
        <v>62.436</v>
      </c>
      <c r="N11" s="39"/>
      <c r="O11" s="39"/>
      <c r="P11" s="39"/>
      <c r="Q11" s="39"/>
      <c r="R11" s="39"/>
      <c r="S11" s="39"/>
    </row>
    <row r="12" spans="1:21" ht="26.25" customHeight="1" x14ac:dyDescent="0.3">
      <c r="A12" s="51" t="s">
        <v>228</v>
      </c>
      <c r="B12" s="53" t="s">
        <v>82</v>
      </c>
      <c r="C12" s="35" t="s">
        <v>230</v>
      </c>
      <c r="D12" s="37"/>
      <c r="E12" s="49">
        <f>SUM(G12:S12)+(M12+O12)</f>
        <v>61.527999999999999</v>
      </c>
      <c r="F12" s="45">
        <f t="shared" si="0"/>
        <v>1</v>
      </c>
      <c r="G12" s="41"/>
      <c r="H12" s="41"/>
      <c r="I12" s="41"/>
      <c r="J12" s="41"/>
      <c r="K12" s="41"/>
      <c r="L12" s="41"/>
      <c r="M12" s="39"/>
      <c r="N12" s="39"/>
      <c r="O12" s="39"/>
      <c r="P12" s="39"/>
      <c r="Q12" s="39"/>
      <c r="R12" s="39"/>
      <c r="S12" s="38">
        <v>61.527999999999999</v>
      </c>
    </row>
    <row r="13" spans="1:21" ht="26.25" customHeight="1" x14ac:dyDescent="0.3">
      <c r="A13" s="51" t="s">
        <v>142</v>
      </c>
      <c r="B13" s="53" t="s">
        <v>220</v>
      </c>
      <c r="C13" s="35" t="s">
        <v>231</v>
      </c>
      <c r="D13" s="37"/>
      <c r="E13" s="49">
        <f>SUM(G13:S13)+(M13+O13)</f>
        <v>311.77600000000001</v>
      </c>
      <c r="F13" s="45">
        <f t="shared" si="0"/>
        <v>3</v>
      </c>
      <c r="G13" s="41"/>
      <c r="H13" s="41"/>
      <c r="I13" s="41"/>
      <c r="J13" s="41"/>
      <c r="K13" s="41"/>
      <c r="L13" s="37">
        <v>62.161999999999999</v>
      </c>
      <c r="M13" s="37">
        <v>62.756</v>
      </c>
      <c r="N13" s="39"/>
      <c r="O13" s="42">
        <v>62.051000000000002</v>
      </c>
      <c r="P13" s="39"/>
      <c r="Q13" s="39"/>
      <c r="R13" s="39"/>
      <c r="S13" s="39"/>
    </row>
    <row r="14" spans="1:21" ht="26.25" customHeight="1" x14ac:dyDescent="0.3">
      <c r="A14" s="51" t="s">
        <v>192</v>
      </c>
      <c r="B14" s="51" t="s">
        <v>193</v>
      </c>
      <c r="C14" s="51" t="s">
        <v>232</v>
      </c>
      <c r="D14" s="37"/>
      <c r="E14" s="49">
        <f>SUM(G14:S14)+(M14+O14)</f>
        <v>187.09399999999999</v>
      </c>
      <c r="F14" s="45">
        <f t="shared" si="0"/>
        <v>2</v>
      </c>
      <c r="G14" s="41"/>
      <c r="H14" s="41"/>
      <c r="I14" s="41"/>
      <c r="J14" s="41"/>
      <c r="K14" s="41"/>
      <c r="L14" s="44">
        <v>60.338000000000001</v>
      </c>
      <c r="M14" s="37">
        <v>63.378</v>
      </c>
      <c r="N14" s="39"/>
      <c r="O14" s="39"/>
      <c r="P14" s="39"/>
      <c r="Q14" s="39"/>
      <c r="R14" s="39"/>
      <c r="S14" s="39"/>
    </row>
    <row r="15" spans="1:21" ht="26.25" customHeight="1" x14ac:dyDescent="0.3">
      <c r="A15" s="51" t="s">
        <v>127</v>
      </c>
      <c r="B15" s="51" t="s">
        <v>128</v>
      </c>
      <c r="C15" s="35" t="s">
        <v>204</v>
      </c>
      <c r="D15" s="37"/>
      <c r="E15" s="49">
        <f>SUM(G15:S15)+(M15+O15)</f>
        <v>61.805</v>
      </c>
      <c r="F15" s="45">
        <f t="shared" si="0"/>
        <v>1</v>
      </c>
      <c r="G15" s="41">
        <v>61.805</v>
      </c>
      <c r="H15" s="41"/>
      <c r="I15" s="41"/>
      <c r="J15" s="41"/>
      <c r="K15" s="41"/>
      <c r="L15" s="39"/>
      <c r="M15" s="39"/>
      <c r="N15" s="39"/>
      <c r="O15" s="39"/>
      <c r="P15" s="39"/>
      <c r="Q15" s="39"/>
      <c r="R15" s="39"/>
      <c r="S15" s="39"/>
    </row>
    <row r="16" spans="1:21" s="79" customFormat="1" ht="15" customHeight="1" x14ac:dyDescent="0.4">
      <c r="A16" s="91"/>
      <c r="B16" s="91"/>
      <c r="C16" s="91"/>
      <c r="D16" s="46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5"/>
      <c r="U16" s="5"/>
    </row>
    <row r="17" spans="1:21" s="79" customFormat="1" ht="15" customHeight="1" x14ac:dyDescent="0.4">
      <c r="A17" s="91"/>
      <c r="B17" s="91"/>
      <c r="C17" s="91"/>
      <c r="D17" s="46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5"/>
      <c r="U17" s="5"/>
    </row>
    <row r="18" spans="1:21" s="79" customFormat="1" ht="15" customHeight="1" x14ac:dyDescent="0.4">
      <c r="A18" s="91"/>
      <c r="B18" s="91"/>
      <c r="C18" s="91"/>
      <c r="D18" s="46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5"/>
      <c r="U18" s="5"/>
    </row>
    <row r="19" spans="1:21" s="79" customFormat="1" ht="15" customHeight="1" x14ac:dyDescent="0.4">
      <c r="A19" s="91"/>
      <c r="B19" s="91"/>
      <c r="C19" s="91"/>
      <c r="D19" s="46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5"/>
      <c r="U19" s="5"/>
    </row>
    <row r="20" spans="1:21" s="79" customFormat="1" ht="15" customHeight="1" x14ac:dyDescent="0.4">
      <c r="A20" s="91"/>
      <c r="B20" s="91"/>
      <c r="C20" s="91"/>
      <c r="D20" s="46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5"/>
      <c r="U20" s="5"/>
    </row>
    <row r="21" spans="1:21" s="79" customFormat="1" ht="15" customHeight="1" x14ac:dyDescent="0.4">
      <c r="A21" s="91"/>
      <c r="B21" s="91"/>
      <c r="C21" s="91"/>
      <c r="D21" s="46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5"/>
      <c r="U21" s="5"/>
    </row>
    <row r="22" spans="1:21" s="79" customFormat="1" ht="15" customHeight="1" x14ac:dyDescent="0.4">
      <c r="A22" s="91"/>
      <c r="B22" s="91"/>
      <c r="C22" s="91"/>
      <c r="D22" s="46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5"/>
      <c r="U22" s="5"/>
    </row>
    <row r="23" spans="1:21" s="79" customFormat="1" ht="15" customHeight="1" x14ac:dyDescent="0.4">
      <c r="A23" s="91"/>
      <c r="B23" s="91"/>
      <c r="C23" s="91"/>
      <c r="D23" s="46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5"/>
      <c r="U23" s="5"/>
    </row>
  </sheetData>
  <mergeCells count="2">
    <mergeCell ref="G5:I5"/>
    <mergeCell ref="A10:C10"/>
  </mergeCells>
  <pageMargins left="0.25" right="0.25" top="0.75" bottom="0.75" header="0.3" footer="0.3"/>
  <pageSetup paperSize="8" scale="40" orientation="portrait"/>
  <ignoredErrors>
    <ignoredError sqref="E8:F15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showGridLines="0" workbookViewId="0">
      <selection activeCell="F64" sqref="F64"/>
    </sheetView>
  </sheetViews>
  <sheetFormatPr defaultColWidth="9.109375" defaultRowHeight="15" customHeight="1" x14ac:dyDescent="0.3"/>
  <cols>
    <col min="1" max="1" width="16.33203125" style="127" customWidth="1"/>
    <col min="2" max="2" width="18.77734375" style="127" customWidth="1"/>
    <col min="3" max="3" width="51.77734375" style="127" customWidth="1"/>
    <col min="4" max="4" width="14.109375" style="46" customWidth="1"/>
    <col min="5" max="5" width="10.44140625" style="79" customWidth="1"/>
    <col min="6" max="6" width="12" style="79" customWidth="1"/>
    <col min="7" max="7" width="7.33203125" style="79" bestFit="1" customWidth="1"/>
    <col min="8" max="8" width="8" style="79" bestFit="1" customWidth="1"/>
    <col min="9" max="9" width="7.77734375" style="79" bestFit="1" customWidth="1"/>
    <col min="10" max="10" width="7.44140625" style="79" bestFit="1" customWidth="1"/>
    <col min="11" max="11" width="7.33203125" style="79" bestFit="1" customWidth="1"/>
    <col min="12" max="12" width="10.109375" style="79" customWidth="1"/>
    <col min="13" max="13" width="14.77734375" style="79" customWidth="1"/>
    <col min="14" max="17" width="10.109375" style="79" customWidth="1"/>
    <col min="18" max="18" width="8.109375" style="79" customWidth="1"/>
    <col min="19" max="19" width="10.109375" style="79" customWidth="1"/>
    <col min="20" max="20" width="7.77734375" style="79" customWidth="1"/>
    <col min="21" max="22" width="10.109375" style="79" customWidth="1"/>
    <col min="23" max="23" width="16.6640625" style="79" customWidth="1"/>
    <col min="24" max="24" width="10.109375" style="79" customWidth="1"/>
    <col min="25" max="25" width="9.109375" style="79" customWidth="1"/>
    <col min="26" max="28" width="10.109375" style="79" customWidth="1"/>
    <col min="29" max="16384" width="9.109375" style="79"/>
  </cols>
  <sheetData>
    <row r="1" spans="1:28" s="5" customFormat="1" ht="15" customHeight="1" x14ac:dyDescent="0.3">
      <c r="A1" s="1"/>
      <c r="B1" s="2"/>
      <c r="C1" s="2"/>
      <c r="D1" s="60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</row>
    <row r="2" spans="1:28" s="5" customFormat="1" ht="15" customHeight="1" x14ac:dyDescent="0.3">
      <c r="A2" s="6"/>
      <c r="B2" s="7"/>
      <c r="C2" s="7"/>
      <c r="D2" s="8"/>
      <c r="E2" s="4"/>
      <c r="F2" s="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4"/>
      <c r="W2" s="4"/>
      <c r="X2" s="4"/>
      <c r="Y2" s="4"/>
      <c r="Z2" s="4"/>
      <c r="AA2" s="4"/>
      <c r="AB2" s="4"/>
    </row>
    <row r="3" spans="1:28" s="5" customFormat="1" ht="15" customHeight="1" x14ac:dyDescent="0.3">
      <c r="A3" s="6"/>
      <c r="B3" s="9" t="s">
        <v>0</v>
      </c>
      <c r="C3" s="7"/>
      <c r="D3" s="8"/>
      <c r="E3" s="4"/>
      <c r="F3" s="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4"/>
      <c r="X3" s="4"/>
      <c r="Y3" s="4"/>
      <c r="Z3" s="4"/>
      <c r="AA3" s="4"/>
      <c r="AB3" s="4"/>
    </row>
    <row r="4" spans="1:28" s="5" customFormat="1" ht="24" customHeight="1" x14ac:dyDescent="0.3">
      <c r="A4" s="6"/>
      <c r="B4" s="10" t="s">
        <v>1</v>
      </c>
      <c r="C4" s="9"/>
      <c r="D4" s="56"/>
      <c r="E4" s="4"/>
      <c r="F4" s="4"/>
      <c r="G4" s="9"/>
      <c r="H4" s="9"/>
      <c r="I4" s="9"/>
      <c r="J4" s="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</row>
    <row r="5" spans="1:28" s="5" customFormat="1" ht="24" customHeight="1" x14ac:dyDescent="0.3">
      <c r="A5" s="6"/>
      <c r="B5" s="11" t="s">
        <v>211</v>
      </c>
      <c r="C5" s="7"/>
      <c r="D5" s="8"/>
      <c r="E5" s="4"/>
      <c r="F5" s="4"/>
      <c r="G5" s="151"/>
      <c r="H5" s="151"/>
      <c r="I5" s="15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</row>
    <row r="6" spans="1:28" ht="52.5" customHeight="1" x14ac:dyDescent="0.3">
      <c r="A6" s="131" t="s">
        <v>3</v>
      </c>
      <c r="B6" s="131" t="s">
        <v>4</v>
      </c>
      <c r="C6" s="109" t="s">
        <v>5</v>
      </c>
      <c r="D6" s="132" t="s">
        <v>38</v>
      </c>
      <c r="E6" s="78" t="s">
        <v>9</v>
      </c>
      <c r="F6" s="78" t="s">
        <v>10</v>
      </c>
      <c r="G6" s="12" t="s">
        <v>271</v>
      </c>
      <c r="H6" s="12" t="s">
        <v>269</v>
      </c>
      <c r="I6" s="12" t="s">
        <v>259</v>
      </c>
      <c r="J6" s="12" t="s">
        <v>260</v>
      </c>
      <c r="K6" s="12" t="s">
        <v>261</v>
      </c>
      <c r="L6" s="17" t="s">
        <v>263</v>
      </c>
      <c r="M6" s="13" t="s">
        <v>6</v>
      </c>
      <c r="N6" s="17" t="s">
        <v>264</v>
      </c>
      <c r="O6" s="17" t="s">
        <v>265</v>
      </c>
      <c r="P6" s="17" t="s">
        <v>272</v>
      </c>
      <c r="Q6" s="96" t="s">
        <v>245</v>
      </c>
      <c r="R6" s="96" t="s">
        <v>246</v>
      </c>
      <c r="S6" s="17" t="s">
        <v>247</v>
      </c>
      <c r="T6" s="17" t="s">
        <v>273</v>
      </c>
      <c r="U6" s="17" t="s">
        <v>248</v>
      </c>
      <c r="V6" s="17" t="s">
        <v>257</v>
      </c>
      <c r="W6" s="13" t="s">
        <v>7</v>
      </c>
      <c r="X6" s="17" t="s">
        <v>274</v>
      </c>
      <c r="Y6" s="96" t="s">
        <v>267</v>
      </c>
      <c r="Z6" s="96" t="s">
        <v>252</v>
      </c>
      <c r="AA6" s="96" t="s">
        <v>275</v>
      </c>
      <c r="AB6" s="96" t="s">
        <v>268</v>
      </c>
    </row>
    <row r="7" spans="1:28" s="116" customFormat="1" ht="13.8" x14ac:dyDescent="0.3">
      <c r="A7" s="80"/>
      <c r="B7" s="80"/>
      <c r="C7" s="80"/>
      <c r="D7" s="61"/>
      <c r="E7" s="18"/>
      <c r="F7" s="18"/>
      <c r="G7" s="18" t="s">
        <v>212</v>
      </c>
      <c r="H7" s="18"/>
      <c r="I7" s="18" t="s">
        <v>212</v>
      </c>
      <c r="J7" s="18" t="s">
        <v>212</v>
      </c>
      <c r="K7" s="18" t="s">
        <v>212</v>
      </c>
      <c r="L7" s="18" t="s">
        <v>212</v>
      </c>
      <c r="M7" s="18" t="s">
        <v>212</v>
      </c>
      <c r="N7" s="18" t="s">
        <v>212</v>
      </c>
      <c r="O7" s="18" t="s">
        <v>212</v>
      </c>
      <c r="P7" s="18" t="s">
        <v>213</v>
      </c>
      <c r="Q7" s="18" t="s">
        <v>212</v>
      </c>
      <c r="R7" s="18" t="s">
        <v>212</v>
      </c>
      <c r="S7" s="18" t="s">
        <v>212</v>
      </c>
      <c r="T7" s="18" t="s">
        <v>212</v>
      </c>
      <c r="U7" s="18" t="s">
        <v>212</v>
      </c>
      <c r="V7" s="18" t="s">
        <v>212</v>
      </c>
      <c r="W7" s="18" t="s">
        <v>212</v>
      </c>
      <c r="X7" s="18" t="s">
        <v>212</v>
      </c>
      <c r="Y7" s="18" t="s">
        <v>212</v>
      </c>
      <c r="Z7" s="18" t="s">
        <v>212</v>
      </c>
      <c r="AA7" s="18" t="s">
        <v>212</v>
      </c>
      <c r="AB7" s="18" t="s">
        <v>212</v>
      </c>
    </row>
    <row r="8" spans="1:28" s="118" customFormat="1" ht="26.25" customHeight="1" x14ac:dyDescent="0.3">
      <c r="A8" s="133" t="s">
        <v>109</v>
      </c>
      <c r="B8" s="134" t="s">
        <v>214</v>
      </c>
      <c r="C8" s="134" t="s">
        <v>215</v>
      </c>
      <c r="D8" s="128" t="s">
        <v>158</v>
      </c>
      <c r="E8" s="49">
        <f>SUM(G8:AB8)+(M8+W8)</f>
        <v>464.94299999999998</v>
      </c>
      <c r="F8" s="107">
        <f>COUNT(G8:AB8)</f>
        <v>5</v>
      </c>
      <c r="G8" s="37"/>
      <c r="H8" s="37"/>
      <c r="I8" s="37">
        <v>63.472000000000001</v>
      </c>
      <c r="J8" s="39"/>
      <c r="K8" s="97">
        <v>69.784999999999997</v>
      </c>
      <c r="L8" s="37">
        <v>65.438000000000002</v>
      </c>
      <c r="M8" s="38">
        <v>68.063000000000002</v>
      </c>
      <c r="N8" s="37"/>
      <c r="O8" s="39"/>
      <c r="P8" s="39"/>
      <c r="Q8" s="39"/>
      <c r="R8" s="39"/>
      <c r="S8" s="39"/>
      <c r="T8" s="39"/>
      <c r="U8" s="39"/>
      <c r="V8" s="39"/>
      <c r="W8" s="117">
        <v>65.061000000000007</v>
      </c>
      <c r="X8" s="39"/>
      <c r="Y8" s="39"/>
      <c r="Z8" s="39"/>
      <c r="AA8" s="39"/>
      <c r="AB8" s="39"/>
    </row>
    <row r="9" spans="1:28" s="118" customFormat="1" ht="26.25" customHeight="1" x14ac:dyDescent="0.3">
      <c r="A9" s="82" t="s">
        <v>61</v>
      </c>
      <c r="B9" s="82" t="s">
        <v>62</v>
      </c>
      <c r="C9" s="82" t="s">
        <v>63</v>
      </c>
      <c r="D9" s="110"/>
      <c r="E9" s="49">
        <f>SUM(G9:AB9)+(M9+W9)</f>
        <v>387.24399999999997</v>
      </c>
      <c r="F9" s="107">
        <f t="shared" ref="F9:F20" si="0">COUNT(G9:AB9)</f>
        <v>5</v>
      </c>
      <c r="G9" s="40">
        <v>66.180000000000007</v>
      </c>
      <c r="H9" s="37"/>
      <c r="I9" s="39"/>
      <c r="J9" s="39"/>
      <c r="K9" s="97">
        <v>66.25</v>
      </c>
      <c r="L9" s="38">
        <v>64.75</v>
      </c>
      <c r="M9" s="38">
        <v>63.813000000000002</v>
      </c>
      <c r="N9" s="40">
        <v>62.438000000000002</v>
      </c>
      <c r="O9" s="39"/>
      <c r="P9" s="39"/>
      <c r="Q9" s="39"/>
      <c r="R9" s="39"/>
      <c r="S9" s="41"/>
      <c r="T9" s="39"/>
      <c r="U9" s="41"/>
      <c r="V9" s="41"/>
      <c r="W9" s="119"/>
      <c r="X9" s="41"/>
      <c r="Y9" s="41"/>
      <c r="Z9" s="39"/>
      <c r="AA9" s="41"/>
      <c r="AB9" s="39"/>
    </row>
    <row r="10" spans="1:28" s="118" customFormat="1" ht="26.25" customHeight="1" x14ac:dyDescent="0.3">
      <c r="A10" s="135" t="s">
        <v>12</v>
      </c>
      <c r="B10" s="136" t="s">
        <v>216</v>
      </c>
      <c r="C10" s="137" t="s">
        <v>217</v>
      </c>
      <c r="D10" s="114" t="s">
        <v>159</v>
      </c>
      <c r="E10" s="49">
        <f>SUM(G10:AB10)+(M10+W10)</f>
        <v>459.178</v>
      </c>
      <c r="F10" s="107">
        <f t="shared" si="0"/>
        <v>5</v>
      </c>
      <c r="G10" s="41"/>
      <c r="H10" s="41"/>
      <c r="I10" s="41"/>
      <c r="J10" s="41"/>
      <c r="K10" s="41"/>
      <c r="L10" s="41"/>
      <c r="M10" s="38">
        <v>65</v>
      </c>
      <c r="N10" s="41"/>
      <c r="O10" s="39"/>
      <c r="P10" s="39"/>
      <c r="Q10" s="39"/>
      <c r="R10" s="42">
        <v>67.361000000000004</v>
      </c>
      <c r="S10" s="39"/>
      <c r="T10" s="42">
        <v>65.305000000000007</v>
      </c>
      <c r="U10" s="39"/>
      <c r="V10" s="42">
        <v>64.438000000000002</v>
      </c>
      <c r="W10" s="117">
        <v>66.037000000000006</v>
      </c>
      <c r="X10" s="39"/>
      <c r="Y10" s="39"/>
      <c r="Z10" s="39"/>
      <c r="AA10" s="39"/>
      <c r="AB10" s="39"/>
    </row>
    <row r="11" spans="1:28" s="122" customFormat="1" ht="26.25" customHeight="1" x14ac:dyDescent="0.3">
      <c r="A11" s="98" t="s">
        <v>175</v>
      </c>
      <c r="B11" s="23" t="s">
        <v>92</v>
      </c>
      <c r="C11" s="23" t="s">
        <v>176</v>
      </c>
      <c r="D11" s="129"/>
      <c r="E11" s="26">
        <f>SUM(G11:AB11)+(M11+W11)</f>
        <v>1115.2919999999999</v>
      </c>
      <c r="F11" s="107">
        <f t="shared" si="0"/>
        <v>15</v>
      </c>
      <c r="G11" s="25"/>
      <c r="H11" s="25"/>
      <c r="I11" s="25">
        <v>66.180999999999997</v>
      </c>
      <c r="J11" s="25">
        <v>65.438000000000002</v>
      </c>
      <c r="K11" s="111"/>
      <c r="L11" s="25"/>
      <c r="M11" s="120">
        <v>63.5</v>
      </c>
      <c r="N11" s="25"/>
      <c r="O11" s="25">
        <v>67.153000000000006</v>
      </c>
      <c r="P11" s="25">
        <v>63.658999999999999</v>
      </c>
      <c r="Q11" s="26">
        <v>62.813000000000002</v>
      </c>
      <c r="R11" s="111"/>
      <c r="S11" s="30">
        <v>66.667000000000002</v>
      </c>
      <c r="T11" s="30">
        <v>65.61</v>
      </c>
      <c r="U11" s="30">
        <v>66.25</v>
      </c>
      <c r="V11" s="30">
        <v>67.438000000000002</v>
      </c>
      <c r="W11" s="121">
        <v>66</v>
      </c>
      <c r="X11" s="30">
        <v>65.75</v>
      </c>
      <c r="Y11" s="30">
        <v>67.778000000000006</v>
      </c>
      <c r="Z11" s="30">
        <v>65.305000000000007</v>
      </c>
      <c r="AA11" s="120">
        <v>66.25</v>
      </c>
      <c r="AB11" s="111"/>
    </row>
    <row r="12" spans="1:28" s="118" customFormat="1" ht="26.25" customHeight="1" x14ac:dyDescent="0.3">
      <c r="A12" s="93" t="s">
        <v>175</v>
      </c>
      <c r="B12" s="75" t="s">
        <v>92</v>
      </c>
      <c r="C12" s="75" t="s">
        <v>176</v>
      </c>
      <c r="D12" s="77" t="s">
        <v>39</v>
      </c>
      <c r="E12" s="49">
        <f>SUM(G12:AB12)+(M12+W12)</f>
        <v>792.46699999999998</v>
      </c>
      <c r="F12" s="112" t="s">
        <v>210</v>
      </c>
      <c r="G12" s="37"/>
      <c r="H12" s="37"/>
      <c r="I12" s="37">
        <v>66.180999999999997</v>
      </c>
      <c r="J12" s="123"/>
      <c r="K12" s="39"/>
      <c r="L12" s="37"/>
      <c r="M12" s="84">
        <v>63.5</v>
      </c>
      <c r="N12" s="37"/>
      <c r="O12" s="37">
        <v>67.153000000000006</v>
      </c>
      <c r="P12" s="123"/>
      <c r="Q12" s="70"/>
      <c r="R12" s="39"/>
      <c r="S12" s="42">
        <v>66.667000000000002</v>
      </c>
      <c r="T12" s="73"/>
      <c r="U12" s="42">
        <v>66.25</v>
      </c>
      <c r="V12" s="42">
        <v>67.438000000000002</v>
      </c>
      <c r="W12" s="117">
        <v>66</v>
      </c>
      <c r="X12" s="42">
        <v>65.75</v>
      </c>
      <c r="Y12" s="42">
        <v>67.778000000000006</v>
      </c>
      <c r="Z12" s="73"/>
      <c r="AA12" s="84">
        <v>66.25</v>
      </c>
      <c r="AB12" s="39"/>
    </row>
    <row r="13" spans="1:28" s="5" customFormat="1" ht="26.25" customHeight="1" x14ac:dyDescent="0.3">
      <c r="A13" s="147" t="s">
        <v>15</v>
      </c>
      <c r="B13" s="147"/>
      <c r="C13" s="147"/>
      <c r="D13" s="112" t="s">
        <v>210</v>
      </c>
      <c r="E13" s="49"/>
      <c r="F13" s="107"/>
      <c r="G13" s="37"/>
      <c r="H13" s="37"/>
      <c r="I13" s="37"/>
      <c r="J13" s="47"/>
      <c r="K13" s="40"/>
      <c r="L13" s="39"/>
      <c r="M13" s="39"/>
      <c r="N13" s="49"/>
      <c r="O13" s="107"/>
      <c r="P13" s="107"/>
      <c r="Q13" s="37"/>
      <c r="R13" s="125"/>
      <c r="S13" s="125"/>
      <c r="T13" s="126"/>
      <c r="U13" s="124"/>
      <c r="V13" s="126"/>
      <c r="W13" s="125"/>
      <c r="X13" s="125"/>
      <c r="Y13" s="125"/>
      <c r="Z13" s="125"/>
      <c r="AA13" s="125"/>
      <c r="AB13" s="125"/>
    </row>
    <row r="14" spans="1:28" s="118" customFormat="1" ht="26.25" customHeight="1" x14ac:dyDescent="0.3">
      <c r="A14" s="51" t="s">
        <v>75</v>
      </c>
      <c r="B14" s="53" t="s">
        <v>76</v>
      </c>
      <c r="C14" s="35" t="s">
        <v>218</v>
      </c>
      <c r="D14" s="37"/>
      <c r="E14" s="38">
        <f t="shared" ref="E14:E20" si="1">SUM(G14:AB14)+(M14+W14)</f>
        <v>127.926</v>
      </c>
      <c r="F14" s="107">
        <f t="shared" si="0"/>
        <v>1</v>
      </c>
      <c r="G14" s="41"/>
      <c r="H14" s="41"/>
      <c r="I14" s="41"/>
      <c r="J14" s="41"/>
      <c r="K14" s="41"/>
      <c r="L14" s="41"/>
      <c r="M14" s="37">
        <v>63.963000000000001</v>
      </c>
      <c r="N14" s="41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</row>
    <row r="15" spans="1:28" s="118" customFormat="1" ht="26.25" customHeight="1" x14ac:dyDescent="0.3">
      <c r="A15" s="82" t="s">
        <v>219</v>
      </c>
      <c r="B15" s="82" t="s">
        <v>220</v>
      </c>
      <c r="C15" s="36" t="s">
        <v>221</v>
      </c>
      <c r="D15" s="37"/>
      <c r="E15" s="38">
        <f t="shared" si="1"/>
        <v>184.68900000000002</v>
      </c>
      <c r="F15" s="107">
        <f t="shared" si="0"/>
        <v>2</v>
      </c>
      <c r="G15" s="41"/>
      <c r="H15" s="41"/>
      <c r="I15" s="41"/>
      <c r="J15" s="41"/>
      <c r="K15" s="41"/>
      <c r="L15" s="37">
        <v>62.063000000000002</v>
      </c>
      <c r="M15" s="39"/>
      <c r="N15" s="41"/>
      <c r="O15" s="39"/>
      <c r="P15" s="39"/>
      <c r="Q15" s="39"/>
      <c r="R15" s="39"/>
      <c r="S15" s="39"/>
      <c r="T15" s="39"/>
      <c r="U15" s="39"/>
      <c r="V15" s="39"/>
      <c r="W15" s="42">
        <v>61.313000000000002</v>
      </c>
      <c r="X15" s="39"/>
      <c r="Y15" s="39"/>
      <c r="Z15" s="39"/>
      <c r="AA15" s="39"/>
      <c r="AB15" s="39"/>
    </row>
    <row r="16" spans="1:28" s="118" customFormat="1" ht="26.25" customHeight="1" x14ac:dyDescent="0.3">
      <c r="A16" s="51" t="s">
        <v>154</v>
      </c>
      <c r="B16" s="53" t="s">
        <v>178</v>
      </c>
      <c r="C16" s="35" t="s">
        <v>179</v>
      </c>
      <c r="D16" s="37"/>
      <c r="E16" s="38">
        <f t="shared" si="1"/>
        <v>124.376</v>
      </c>
      <c r="F16" s="107">
        <f t="shared" si="0"/>
        <v>1</v>
      </c>
      <c r="G16" s="41"/>
      <c r="H16" s="41"/>
      <c r="I16" s="41"/>
      <c r="J16" s="41"/>
      <c r="K16" s="41"/>
      <c r="L16" s="41"/>
      <c r="M16" s="37">
        <v>62.188000000000002</v>
      </c>
      <c r="N16" s="41"/>
      <c r="O16" s="39"/>
      <c r="P16" s="39"/>
      <c r="Q16" s="39"/>
      <c r="R16" s="39"/>
      <c r="S16" s="39"/>
      <c r="T16" s="39"/>
      <c r="U16" s="39"/>
      <c r="V16" s="39"/>
      <c r="W16" s="42"/>
      <c r="X16" s="39"/>
      <c r="Y16" s="39"/>
      <c r="Z16" s="39"/>
      <c r="AA16" s="39"/>
      <c r="AB16" s="39"/>
    </row>
    <row r="17" spans="1:28" s="118" customFormat="1" ht="26.25" customHeight="1" x14ac:dyDescent="0.3">
      <c r="A17" s="51" t="s">
        <v>188</v>
      </c>
      <c r="B17" s="51" t="s">
        <v>189</v>
      </c>
      <c r="C17" s="35" t="s">
        <v>222</v>
      </c>
      <c r="D17" s="37"/>
      <c r="E17" s="38">
        <f t="shared" si="1"/>
        <v>310.34199999999998</v>
      </c>
      <c r="F17" s="107">
        <f t="shared" si="0"/>
        <v>3</v>
      </c>
      <c r="G17" s="41"/>
      <c r="H17" s="41"/>
      <c r="I17" s="37">
        <v>61.438000000000002</v>
      </c>
      <c r="J17" s="41"/>
      <c r="K17" s="41"/>
      <c r="L17" s="41"/>
      <c r="M17" s="84">
        <v>63.72</v>
      </c>
      <c r="N17" s="41"/>
      <c r="O17" s="39"/>
      <c r="P17" s="39"/>
      <c r="Q17" s="39"/>
      <c r="R17" s="39"/>
      <c r="S17" s="39"/>
      <c r="T17" s="39"/>
      <c r="U17" s="39"/>
      <c r="V17" s="39"/>
      <c r="W17" s="130">
        <v>60.731999999999999</v>
      </c>
      <c r="X17" s="39"/>
      <c r="Y17" s="39"/>
      <c r="Z17" s="39"/>
      <c r="AA17" s="39"/>
      <c r="AB17" s="39"/>
    </row>
    <row r="18" spans="1:28" s="118" customFormat="1" ht="26.25" customHeight="1" x14ac:dyDescent="0.3">
      <c r="A18" s="51" t="s">
        <v>127</v>
      </c>
      <c r="B18" s="51" t="s">
        <v>128</v>
      </c>
      <c r="C18" s="35" t="s">
        <v>204</v>
      </c>
      <c r="D18" s="37"/>
      <c r="E18" s="38">
        <f t="shared" si="1"/>
        <v>398.69</v>
      </c>
      <c r="F18" s="107">
        <f t="shared" si="0"/>
        <v>4</v>
      </c>
      <c r="G18" s="41"/>
      <c r="H18" s="41">
        <v>63.402000000000001</v>
      </c>
      <c r="I18" s="37">
        <v>69.028000000000006</v>
      </c>
      <c r="J18" s="41"/>
      <c r="K18" s="41"/>
      <c r="L18" s="39"/>
      <c r="M18" s="37">
        <v>68.313000000000002</v>
      </c>
      <c r="N18" s="41"/>
      <c r="O18" s="39"/>
      <c r="P18" s="39"/>
      <c r="Q18" s="39"/>
      <c r="R18" s="39"/>
      <c r="S18" s="39"/>
      <c r="T18" s="39"/>
      <c r="U18" s="39"/>
      <c r="V18" s="39"/>
      <c r="W18" s="37">
        <v>64.816999999999993</v>
      </c>
      <c r="X18" s="39"/>
      <c r="Y18" s="39"/>
      <c r="Z18" s="39"/>
      <c r="AA18" s="39"/>
      <c r="AB18" s="39"/>
    </row>
    <row r="19" spans="1:28" s="118" customFormat="1" ht="26.25" customHeight="1" x14ac:dyDescent="0.3">
      <c r="A19" s="51" t="s">
        <v>127</v>
      </c>
      <c r="B19" s="51" t="s">
        <v>128</v>
      </c>
      <c r="C19" s="51" t="s">
        <v>129</v>
      </c>
      <c r="D19" s="37"/>
      <c r="E19" s="38">
        <f t="shared" si="1"/>
        <v>66.375</v>
      </c>
      <c r="F19" s="107">
        <f t="shared" si="0"/>
        <v>1</v>
      </c>
      <c r="G19" s="41"/>
      <c r="H19" s="41"/>
      <c r="I19" s="41"/>
      <c r="J19" s="41"/>
      <c r="K19" s="41"/>
      <c r="L19" s="41"/>
      <c r="M19" s="39"/>
      <c r="N19" s="41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130">
        <v>66.375</v>
      </c>
    </row>
    <row r="20" spans="1:28" s="118" customFormat="1" ht="26.25" customHeight="1" x14ac:dyDescent="0.3">
      <c r="A20" s="51" t="s">
        <v>154</v>
      </c>
      <c r="B20" s="53" t="s">
        <v>208</v>
      </c>
      <c r="C20" s="35" t="s">
        <v>209</v>
      </c>
      <c r="D20" s="37"/>
      <c r="E20" s="38">
        <f t="shared" si="1"/>
        <v>254.14600000000002</v>
      </c>
      <c r="F20" s="107">
        <f t="shared" si="0"/>
        <v>2</v>
      </c>
      <c r="G20" s="41"/>
      <c r="H20" s="41"/>
      <c r="I20" s="41"/>
      <c r="J20" s="41"/>
      <c r="K20" s="41"/>
      <c r="L20" s="41"/>
      <c r="M20" s="37">
        <v>63.963000000000001</v>
      </c>
      <c r="N20" s="41"/>
      <c r="O20" s="39"/>
      <c r="P20" s="39"/>
      <c r="Q20" s="39"/>
      <c r="R20" s="39"/>
      <c r="S20" s="39"/>
      <c r="T20" s="39"/>
      <c r="U20" s="39"/>
      <c r="V20" s="39"/>
      <c r="W20" s="42">
        <v>63.11</v>
      </c>
      <c r="X20" s="39"/>
      <c r="Y20" s="39"/>
      <c r="Z20" s="39"/>
      <c r="AA20" s="39"/>
      <c r="AB20" s="39"/>
    </row>
  </sheetData>
  <mergeCells count="2">
    <mergeCell ref="G5:I5"/>
    <mergeCell ref="A13:C13"/>
  </mergeCells>
  <pageMargins left="0.25" right="0.25" top="0.75" bottom="0.75" header="0.3" footer="0.3"/>
  <pageSetup paperSize="8" scale="29" orientation="portrait"/>
  <ignoredErrors>
    <ignoredError sqref="E8:F20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78"/>
  <sheetViews>
    <sheetView showGridLines="0" topLeftCell="A5" workbookViewId="0">
      <selection activeCell="A6" sqref="A6"/>
    </sheetView>
  </sheetViews>
  <sheetFormatPr defaultColWidth="9.109375" defaultRowHeight="15" customHeight="1" x14ac:dyDescent="0.3"/>
  <cols>
    <col min="1" max="1" width="16" style="90" customWidth="1"/>
    <col min="2" max="2" width="18.77734375" style="90" customWidth="1"/>
    <col min="3" max="3" width="49" style="90" customWidth="1"/>
    <col min="4" max="4" width="14.109375" style="46" customWidth="1"/>
    <col min="5" max="5" width="9.109375" style="79"/>
    <col min="6" max="6" width="10.44140625" style="79" customWidth="1"/>
    <col min="7" max="7" width="10.44140625" style="5" customWidth="1"/>
    <col min="8" max="8" width="9" style="5" customWidth="1"/>
    <col min="9" max="9" width="8" style="5" customWidth="1"/>
    <col min="10" max="10" width="9.109375" style="5" customWidth="1"/>
    <col min="11" max="11" width="11" style="5" customWidth="1"/>
    <col min="12" max="12" width="8" style="5" customWidth="1"/>
    <col min="13" max="13" width="7" style="5" customWidth="1"/>
    <col min="14" max="14" width="9" style="5" customWidth="1"/>
    <col min="15" max="15" width="7" style="5" customWidth="1"/>
    <col min="16" max="16" width="10.44140625" style="5" customWidth="1"/>
    <col min="17" max="17" width="8.77734375" style="5" customWidth="1"/>
    <col min="18" max="18" width="8" style="5" bestFit="1" customWidth="1"/>
    <col min="19" max="19" width="11.77734375" style="5" customWidth="1"/>
    <col min="20" max="22" width="7" style="5" customWidth="1"/>
    <col min="23" max="23" width="8.44140625" style="5" customWidth="1"/>
    <col min="24" max="24" width="11" style="5" customWidth="1"/>
    <col min="25" max="25" width="9.44140625" style="5" customWidth="1"/>
    <col min="26" max="26" width="9" style="5" customWidth="1"/>
    <col min="27" max="27" width="9.44140625" style="5" customWidth="1"/>
    <col min="28" max="28" width="7" style="5" customWidth="1"/>
    <col min="29" max="29" width="8.44140625" style="5" customWidth="1"/>
    <col min="30" max="30" width="12" style="5" customWidth="1"/>
    <col min="31" max="31" width="7" style="5" customWidth="1"/>
    <col min="32" max="32" width="7.6640625" style="5" customWidth="1"/>
    <col min="33" max="33" width="8.44140625" style="5" customWidth="1"/>
    <col min="34" max="35" width="7" style="5" customWidth="1"/>
    <col min="36" max="36" width="12.44140625" style="5" customWidth="1"/>
    <col min="37" max="37" width="8.109375" style="5" customWidth="1"/>
    <col min="38" max="38" width="8.33203125" style="5" customWidth="1"/>
    <col min="39" max="39" width="7" style="5" customWidth="1"/>
    <col min="40" max="40" width="7.77734375" style="5" bestFit="1" customWidth="1"/>
    <col min="41" max="42" width="7" style="5" customWidth="1"/>
    <col min="43" max="43" width="8.33203125" style="5" customWidth="1"/>
    <col min="44" max="44" width="7" style="5" customWidth="1"/>
    <col min="45" max="45" width="11.77734375" style="5" customWidth="1"/>
    <col min="46" max="16384" width="9.109375" style="5"/>
  </cols>
  <sheetData>
    <row r="1" spans="1:180" ht="15" customHeight="1" x14ac:dyDescent="0.3">
      <c r="A1" s="1"/>
      <c r="B1" s="2"/>
      <c r="C1" s="2"/>
      <c r="D1" s="60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180" ht="15" customHeight="1" x14ac:dyDescent="0.3">
      <c r="A2" s="6"/>
      <c r="B2" s="7"/>
      <c r="C2" s="7"/>
      <c r="D2" s="8"/>
      <c r="E2" s="4"/>
      <c r="F2" s="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180" ht="15" customHeight="1" x14ac:dyDescent="0.3">
      <c r="A3" s="6"/>
      <c r="B3" s="9" t="s">
        <v>0</v>
      </c>
      <c r="C3" s="7"/>
      <c r="D3" s="8"/>
      <c r="E3" s="4"/>
      <c r="F3" s="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180" ht="24" customHeight="1" x14ac:dyDescent="0.3">
      <c r="A4" s="6"/>
      <c r="B4" s="10" t="s">
        <v>1</v>
      </c>
      <c r="C4" s="9"/>
      <c r="D4" s="56"/>
      <c r="E4" s="4"/>
      <c r="F4" s="4"/>
      <c r="G4" s="9"/>
      <c r="H4" s="9"/>
      <c r="I4" s="9"/>
      <c r="J4" s="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180" ht="24" customHeight="1" x14ac:dyDescent="0.3">
      <c r="A5" s="6"/>
      <c r="B5" s="11" t="s">
        <v>160</v>
      </c>
      <c r="C5" s="7"/>
      <c r="D5" s="8"/>
      <c r="E5" s="4"/>
      <c r="F5" s="4"/>
      <c r="G5" s="151"/>
      <c r="H5" s="151"/>
      <c r="I5" s="15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180" s="79" customFormat="1" ht="79.95" customHeight="1" x14ac:dyDescent="0.3">
      <c r="A6" s="131" t="s">
        <v>3</v>
      </c>
      <c r="B6" s="131" t="s">
        <v>4</v>
      </c>
      <c r="C6" s="109" t="s">
        <v>5</v>
      </c>
      <c r="D6" s="132" t="s">
        <v>38</v>
      </c>
      <c r="E6" s="78" t="s">
        <v>9</v>
      </c>
      <c r="F6" s="78" t="s">
        <v>10</v>
      </c>
      <c r="G6" s="12" t="s">
        <v>277</v>
      </c>
      <c r="H6" s="12" t="s">
        <v>271</v>
      </c>
      <c r="I6" s="16" t="s">
        <v>240</v>
      </c>
      <c r="J6" s="12" t="s">
        <v>259</v>
      </c>
      <c r="K6" s="12" t="s">
        <v>260</v>
      </c>
      <c r="L6" s="12" t="s">
        <v>261</v>
      </c>
      <c r="M6" s="12" t="s">
        <v>240</v>
      </c>
      <c r="N6" s="17" t="s">
        <v>262</v>
      </c>
      <c r="O6" s="12" t="s">
        <v>238</v>
      </c>
      <c r="P6" s="12" t="s">
        <v>278</v>
      </c>
      <c r="Q6" s="12" t="s">
        <v>279</v>
      </c>
      <c r="R6" s="17" t="s">
        <v>263</v>
      </c>
      <c r="S6" s="13" t="s">
        <v>6</v>
      </c>
      <c r="T6" s="12" t="s">
        <v>280</v>
      </c>
      <c r="U6" s="16" t="s">
        <v>281</v>
      </c>
      <c r="V6" s="16" t="s">
        <v>282</v>
      </c>
      <c r="W6" s="12" t="s">
        <v>283</v>
      </c>
      <c r="X6" s="12" t="s">
        <v>284</v>
      </c>
      <c r="Y6" s="12" t="s">
        <v>285</v>
      </c>
      <c r="Z6" s="17" t="s">
        <v>248</v>
      </c>
      <c r="AA6" s="96" t="s">
        <v>245</v>
      </c>
      <c r="AB6" s="17" t="s">
        <v>256</v>
      </c>
      <c r="AC6" s="96" t="s">
        <v>246</v>
      </c>
      <c r="AD6" s="17" t="s">
        <v>247</v>
      </c>
      <c r="AE6" s="17" t="s">
        <v>286</v>
      </c>
      <c r="AF6" s="17" t="s">
        <v>273</v>
      </c>
      <c r="AG6" s="17" t="s">
        <v>257</v>
      </c>
      <c r="AH6" s="17" t="s">
        <v>287</v>
      </c>
      <c r="AI6" s="17" t="s">
        <v>288</v>
      </c>
      <c r="AJ6" s="13" t="s">
        <v>7</v>
      </c>
      <c r="AK6" s="17" t="s">
        <v>289</v>
      </c>
      <c r="AL6" s="139" t="s">
        <v>298</v>
      </c>
      <c r="AM6" s="96" t="s">
        <v>290</v>
      </c>
      <c r="AN6" s="96" t="s">
        <v>267</v>
      </c>
      <c r="AO6" s="96" t="s">
        <v>251</v>
      </c>
      <c r="AP6" s="96" t="s">
        <v>276</v>
      </c>
      <c r="AQ6" s="96" t="s">
        <v>252</v>
      </c>
      <c r="AR6" s="96" t="s">
        <v>275</v>
      </c>
      <c r="AS6" s="96" t="s">
        <v>268</v>
      </c>
    </row>
    <row r="7" spans="1:180" s="81" customFormat="1" ht="13.8" x14ac:dyDescent="0.3">
      <c r="A7" s="80"/>
      <c r="B7" s="80"/>
      <c r="C7" s="80"/>
      <c r="D7" s="61"/>
      <c r="E7" s="18"/>
      <c r="F7" s="18"/>
      <c r="G7" s="18" t="s">
        <v>11</v>
      </c>
      <c r="H7" s="18" t="s">
        <v>11</v>
      </c>
      <c r="I7" s="18" t="s">
        <v>11</v>
      </c>
      <c r="J7" s="18" t="s">
        <v>11</v>
      </c>
      <c r="K7" s="18" t="s">
        <v>11</v>
      </c>
      <c r="L7" s="18" t="s">
        <v>11</v>
      </c>
      <c r="M7" s="18" t="s">
        <v>11</v>
      </c>
      <c r="N7" s="18" t="s">
        <v>11</v>
      </c>
      <c r="O7" s="18" t="s">
        <v>11</v>
      </c>
      <c r="P7" s="18" t="s">
        <v>11</v>
      </c>
      <c r="Q7" s="18" t="s">
        <v>11</v>
      </c>
      <c r="R7" s="18" t="s">
        <v>11</v>
      </c>
      <c r="S7" s="18" t="s">
        <v>11</v>
      </c>
      <c r="T7" s="18" t="s">
        <v>161</v>
      </c>
      <c r="U7" s="18" t="s">
        <v>11</v>
      </c>
      <c r="V7" s="18" t="s">
        <v>11</v>
      </c>
      <c r="W7" s="18" t="s">
        <v>11</v>
      </c>
      <c r="X7" s="18" t="s">
        <v>11</v>
      </c>
      <c r="Y7" s="18" t="s">
        <v>11</v>
      </c>
      <c r="Z7" s="18" t="s">
        <v>11</v>
      </c>
      <c r="AA7" s="18" t="s">
        <v>11</v>
      </c>
      <c r="AB7" s="18" t="s">
        <v>11</v>
      </c>
      <c r="AC7" s="18" t="s">
        <v>11</v>
      </c>
      <c r="AD7" s="18" t="s">
        <v>11</v>
      </c>
      <c r="AE7" s="18" t="s">
        <v>11</v>
      </c>
      <c r="AF7" s="18" t="s">
        <v>11</v>
      </c>
      <c r="AG7" s="18" t="s">
        <v>11</v>
      </c>
      <c r="AH7" s="18" t="s">
        <v>11</v>
      </c>
      <c r="AI7" s="18" t="s">
        <v>11</v>
      </c>
      <c r="AJ7" s="18" t="s">
        <v>11</v>
      </c>
      <c r="AK7" s="18" t="s">
        <v>11</v>
      </c>
      <c r="AL7" s="18" t="s">
        <v>11</v>
      </c>
      <c r="AM7" s="18" t="s">
        <v>11</v>
      </c>
      <c r="AN7" s="18" t="s">
        <v>11</v>
      </c>
      <c r="AO7" s="18" t="s">
        <v>11</v>
      </c>
      <c r="AP7" s="18" t="s">
        <v>11</v>
      </c>
      <c r="AQ7" s="18" t="s">
        <v>11</v>
      </c>
      <c r="AR7" s="18" t="s">
        <v>11</v>
      </c>
      <c r="AS7" s="18" t="s">
        <v>11</v>
      </c>
    </row>
    <row r="8" spans="1:180" ht="26.25" customHeight="1" x14ac:dyDescent="0.3">
      <c r="A8" s="113" t="s">
        <v>61</v>
      </c>
      <c r="B8" s="113" t="s">
        <v>62</v>
      </c>
      <c r="C8" s="113" t="s">
        <v>63</v>
      </c>
      <c r="D8" s="114" t="s">
        <v>159</v>
      </c>
      <c r="E8" s="49">
        <f>SUM(G8:AS8)+(S8+AJ8)</f>
        <v>483.55700000000002</v>
      </c>
      <c r="F8" s="45">
        <f>COUNT(G8:AS8)</f>
        <v>6</v>
      </c>
      <c r="G8" s="37"/>
      <c r="H8" s="40">
        <v>68.454999999999998</v>
      </c>
      <c r="I8" s="37"/>
      <c r="J8" s="41"/>
      <c r="K8" s="38">
        <v>68.75</v>
      </c>
      <c r="L8" s="97">
        <v>71.161000000000001</v>
      </c>
      <c r="M8" s="39"/>
      <c r="N8" s="39"/>
      <c r="O8" s="41"/>
      <c r="P8" s="37"/>
      <c r="Q8" s="41"/>
      <c r="R8" s="37">
        <v>64.852999999999994</v>
      </c>
      <c r="S8" s="38">
        <v>70.5</v>
      </c>
      <c r="T8" s="41"/>
      <c r="U8" s="41"/>
      <c r="V8" s="41"/>
      <c r="W8" s="40">
        <v>69.337999999999994</v>
      </c>
      <c r="X8" s="39"/>
      <c r="Y8" s="39"/>
      <c r="Z8" s="41"/>
      <c r="AA8" s="39"/>
      <c r="AB8" s="41"/>
      <c r="AC8" s="39"/>
      <c r="AD8" s="41"/>
      <c r="AE8" s="41"/>
      <c r="AF8" s="39"/>
      <c r="AG8" s="39"/>
      <c r="AH8" s="39"/>
      <c r="AI8" s="41"/>
      <c r="AJ8" s="41"/>
      <c r="AK8" s="41"/>
      <c r="AL8" s="41"/>
      <c r="AM8" s="39"/>
      <c r="AN8" s="41"/>
      <c r="AO8" s="41"/>
      <c r="AP8" s="41"/>
      <c r="AQ8" s="39"/>
      <c r="AR8" s="41"/>
      <c r="AS8" s="39"/>
    </row>
    <row r="9" spans="1:180" s="104" customFormat="1" ht="26.25" customHeight="1" x14ac:dyDescent="0.25">
      <c r="A9" s="98" t="s">
        <v>66</v>
      </c>
      <c r="B9" s="98" t="s">
        <v>24</v>
      </c>
      <c r="C9" s="99" t="s">
        <v>67</v>
      </c>
      <c r="D9" s="110"/>
      <c r="E9" s="26">
        <f t="shared" ref="E9:E52" si="0">SUM(G9:AS9)+(S9+AJ9)</f>
        <v>839.56700000000001</v>
      </c>
      <c r="F9" s="25">
        <f t="shared" ref="F9:F52" si="1">COUNT(G9:AS9)</f>
        <v>11</v>
      </c>
      <c r="G9" s="25"/>
      <c r="H9" s="25"/>
      <c r="I9" s="25"/>
      <c r="J9" s="100">
        <v>64.117999999999995</v>
      </c>
      <c r="K9" s="111"/>
      <c r="L9" s="101">
        <v>72.796999999999997</v>
      </c>
      <c r="M9" s="111"/>
      <c r="N9" s="111"/>
      <c r="O9" s="25"/>
      <c r="P9" s="25"/>
      <c r="Q9" s="28">
        <v>61.103000000000002</v>
      </c>
      <c r="R9" s="29"/>
      <c r="S9" s="102">
        <v>63.713999999999999</v>
      </c>
      <c r="T9" s="25"/>
      <c r="U9" s="25"/>
      <c r="V9" s="25"/>
      <c r="W9" s="25"/>
      <c r="X9" s="111"/>
      <c r="Y9" s="111"/>
      <c r="Z9" s="25">
        <v>62.353000000000002</v>
      </c>
      <c r="AA9" s="111"/>
      <c r="AB9" s="111"/>
      <c r="AC9" s="111"/>
      <c r="AD9" s="25">
        <v>65.713999999999999</v>
      </c>
      <c r="AE9" s="111"/>
      <c r="AF9" s="25">
        <v>61.713999999999999</v>
      </c>
      <c r="AG9" s="111"/>
      <c r="AH9" s="111"/>
      <c r="AI9" s="111"/>
      <c r="AJ9" s="103">
        <v>65.143000000000001</v>
      </c>
      <c r="AK9" s="26">
        <v>64.143000000000001</v>
      </c>
      <c r="AM9" s="111"/>
      <c r="AN9" s="25">
        <v>65.268000000000001</v>
      </c>
      <c r="AO9" s="111"/>
      <c r="AP9" s="111"/>
      <c r="AQ9" s="25">
        <v>64.643000000000001</v>
      </c>
      <c r="AR9" s="111"/>
      <c r="AS9" s="111"/>
    </row>
    <row r="10" spans="1:180" ht="26.25" customHeight="1" x14ac:dyDescent="0.3">
      <c r="A10" s="93" t="s">
        <v>66</v>
      </c>
      <c r="B10" s="93" t="s">
        <v>24</v>
      </c>
      <c r="C10" s="115" t="s">
        <v>67</v>
      </c>
      <c r="D10" s="77" t="s">
        <v>39</v>
      </c>
      <c r="E10" s="49">
        <f t="shared" si="0"/>
        <v>778.46400000000006</v>
      </c>
      <c r="F10" s="112" t="s">
        <v>210</v>
      </c>
      <c r="G10" s="37"/>
      <c r="H10" s="37"/>
      <c r="I10" s="37"/>
      <c r="J10" s="105">
        <v>64.117999999999995</v>
      </c>
      <c r="K10" s="39"/>
      <c r="L10" s="97">
        <v>72.796999999999997</v>
      </c>
      <c r="M10" s="39"/>
      <c r="N10" s="39"/>
      <c r="O10" s="37"/>
      <c r="P10" s="37"/>
      <c r="Q10" s="71"/>
      <c r="R10" s="41"/>
      <c r="S10" s="48">
        <v>63.713999999999999</v>
      </c>
      <c r="T10" s="37"/>
      <c r="U10" s="37"/>
      <c r="V10" s="37"/>
      <c r="W10" s="37"/>
      <c r="X10" s="39"/>
      <c r="Y10" s="39"/>
      <c r="Z10" s="37">
        <v>62.353000000000002</v>
      </c>
      <c r="AA10" s="39"/>
      <c r="AB10" s="39"/>
      <c r="AC10" s="39"/>
      <c r="AD10" s="37">
        <v>65.713999999999999</v>
      </c>
      <c r="AE10" s="39"/>
      <c r="AF10" s="37">
        <v>61.713999999999999</v>
      </c>
      <c r="AG10" s="39"/>
      <c r="AH10" s="39"/>
      <c r="AI10" s="39"/>
      <c r="AJ10" s="106">
        <v>65.143000000000001</v>
      </c>
      <c r="AK10" s="38">
        <v>64.143000000000001</v>
      </c>
      <c r="AL10" s="39"/>
      <c r="AM10" s="39"/>
      <c r="AN10" s="37">
        <v>65.268000000000001</v>
      </c>
      <c r="AO10" s="39"/>
      <c r="AP10" s="39"/>
      <c r="AQ10" s="37">
        <v>64.643000000000001</v>
      </c>
      <c r="AR10" s="39"/>
      <c r="AS10" s="39"/>
    </row>
    <row r="11" spans="1:180" ht="26.25" customHeight="1" x14ac:dyDescent="0.3">
      <c r="A11" s="94" t="s">
        <v>127</v>
      </c>
      <c r="B11" s="94" t="s">
        <v>128</v>
      </c>
      <c r="C11" s="94" t="s">
        <v>129</v>
      </c>
      <c r="D11" s="95" t="s">
        <v>158</v>
      </c>
      <c r="E11" s="49">
        <f t="shared" si="0"/>
        <v>522.72199999999998</v>
      </c>
      <c r="F11" s="45">
        <f t="shared" si="1"/>
        <v>6</v>
      </c>
      <c r="G11" s="41"/>
      <c r="H11" s="41"/>
      <c r="I11" s="41"/>
      <c r="J11" s="41">
        <v>60.625</v>
      </c>
      <c r="K11" s="41"/>
      <c r="L11" s="47">
        <v>66.786000000000001</v>
      </c>
      <c r="M11" s="41"/>
      <c r="N11" s="41"/>
      <c r="O11" s="41"/>
      <c r="P11" s="41">
        <v>66.606999999999999</v>
      </c>
      <c r="Q11" s="41"/>
      <c r="R11" s="41"/>
      <c r="S11" s="84">
        <v>64</v>
      </c>
      <c r="T11" s="41"/>
      <c r="U11" s="41"/>
      <c r="V11" s="41"/>
      <c r="W11" s="41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48">
        <v>66.786000000000001</v>
      </c>
      <c r="AK11" s="39"/>
      <c r="AL11" s="39"/>
      <c r="AM11" s="39"/>
      <c r="AN11" s="39"/>
      <c r="AO11" s="39"/>
      <c r="AP11" s="39"/>
      <c r="AQ11" s="39"/>
      <c r="AR11" s="39"/>
      <c r="AS11" s="48">
        <v>67.132000000000005</v>
      </c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spans="1:180" ht="26.25" customHeight="1" x14ac:dyDescent="0.3">
      <c r="A12" s="147" t="s">
        <v>162</v>
      </c>
      <c r="B12" s="147"/>
      <c r="C12" s="147"/>
      <c r="D12" s="112" t="s">
        <v>210</v>
      </c>
      <c r="E12" s="49"/>
      <c r="F12" s="45"/>
      <c r="G12" s="37"/>
      <c r="H12" s="37"/>
      <c r="I12" s="37"/>
      <c r="J12" s="47"/>
      <c r="K12" s="40"/>
      <c r="L12" s="39"/>
      <c r="M12" s="39"/>
      <c r="N12" s="49"/>
      <c r="O12" s="45"/>
      <c r="P12" s="45"/>
      <c r="Q12" s="145"/>
      <c r="R12" s="39"/>
      <c r="S12" s="37"/>
      <c r="T12" s="37"/>
      <c r="U12" s="37"/>
      <c r="V12" s="146"/>
      <c r="W12" s="146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</row>
    <row r="13" spans="1:180" ht="26.25" customHeight="1" x14ac:dyDescent="0.3">
      <c r="A13" s="51" t="s">
        <v>58</v>
      </c>
      <c r="B13" s="53" t="s">
        <v>59</v>
      </c>
      <c r="C13" s="35" t="s">
        <v>60</v>
      </c>
      <c r="D13" s="37"/>
      <c r="E13" s="49">
        <f t="shared" si="0"/>
        <v>61.176000000000002</v>
      </c>
      <c r="F13" s="45">
        <f t="shared" si="1"/>
        <v>1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37">
        <v>61.176000000000002</v>
      </c>
      <c r="S13" s="39"/>
      <c r="T13" s="41"/>
      <c r="U13" s="41"/>
      <c r="V13" s="41"/>
      <c r="W13" s="41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</row>
    <row r="14" spans="1:180" ht="26.25" customHeight="1" x14ac:dyDescent="0.3">
      <c r="A14" s="51" t="s">
        <v>163</v>
      </c>
      <c r="B14" s="108" t="s">
        <v>164</v>
      </c>
      <c r="C14" s="108" t="s">
        <v>165</v>
      </c>
      <c r="D14" s="37"/>
      <c r="E14" s="49">
        <f t="shared" si="0"/>
        <v>61.25</v>
      </c>
      <c r="F14" s="45">
        <f t="shared" si="1"/>
        <v>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7"/>
      <c r="S14" s="39"/>
      <c r="T14" s="41"/>
      <c r="U14" s="41"/>
      <c r="V14" s="41"/>
      <c r="W14" s="41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7">
        <v>61.25</v>
      </c>
      <c r="AR14" s="39"/>
      <c r="AS14" s="39"/>
    </row>
    <row r="15" spans="1:180" ht="26.25" customHeight="1" x14ac:dyDescent="0.3">
      <c r="A15" s="35" t="s">
        <v>68</v>
      </c>
      <c r="B15" s="82" t="s">
        <v>69</v>
      </c>
      <c r="C15" s="35" t="s">
        <v>166</v>
      </c>
      <c r="D15" s="37"/>
      <c r="E15" s="49">
        <f t="shared" si="0"/>
        <v>192.876</v>
      </c>
      <c r="F15" s="45">
        <f t="shared" si="1"/>
        <v>2</v>
      </c>
      <c r="G15" s="37"/>
      <c r="H15" s="37"/>
      <c r="I15" s="37"/>
      <c r="J15" s="39"/>
      <c r="K15" s="39"/>
      <c r="L15" s="39"/>
      <c r="M15" s="39"/>
      <c r="N15" s="40">
        <v>63.161999999999999</v>
      </c>
      <c r="O15" s="37"/>
      <c r="P15" s="37"/>
      <c r="Q15" s="37"/>
      <c r="R15" s="41"/>
      <c r="S15" s="39"/>
      <c r="T15" s="37"/>
      <c r="U15" s="37"/>
      <c r="V15" s="37"/>
      <c r="W15" s="41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7">
        <v>64.856999999999999</v>
      </c>
      <c r="AK15" s="39"/>
      <c r="AL15" s="39"/>
      <c r="AM15" s="39"/>
      <c r="AN15" s="39"/>
      <c r="AO15" s="39"/>
      <c r="AP15" s="39"/>
      <c r="AQ15" s="39"/>
      <c r="AR15" s="39"/>
      <c r="AS15" s="39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spans="1:180" ht="26.25" customHeight="1" x14ac:dyDescent="0.3">
      <c r="A16" s="51" t="s">
        <v>72</v>
      </c>
      <c r="B16" s="51" t="s">
        <v>73</v>
      </c>
      <c r="C16" s="35" t="s">
        <v>74</v>
      </c>
      <c r="D16" s="37"/>
      <c r="E16" s="49">
        <f t="shared" si="0"/>
        <v>69.81</v>
      </c>
      <c r="F16" s="45">
        <f t="shared" si="1"/>
        <v>1</v>
      </c>
      <c r="G16" s="40">
        <v>69.81</v>
      </c>
      <c r="H16" s="37"/>
      <c r="I16" s="37"/>
      <c r="J16" s="39"/>
      <c r="K16" s="39"/>
      <c r="L16" s="39"/>
      <c r="M16" s="39"/>
      <c r="N16" s="41"/>
      <c r="O16" s="39"/>
      <c r="P16" s="39"/>
      <c r="Q16" s="39"/>
      <c r="R16" s="39"/>
      <c r="S16" s="41"/>
      <c r="T16" s="39"/>
      <c r="U16" s="39"/>
      <c r="V16" s="39"/>
      <c r="W16" s="41"/>
      <c r="X16" s="41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41"/>
      <c r="AJ16" s="39"/>
      <c r="AK16" s="39"/>
      <c r="AL16" s="41"/>
      <c r="AM16" s="41"/>
      <c r="AN16" s="39"/>
      <c r="AO16" s="39"/>
      <c r="AP16" s="39"/>
      <c r="AQ16" s="39"/>
      <c r="AR16" s="39"/>
      <c r="AS16" s="39"/>
    </row>
    <row r="17" spans="1:45" ht="26.25" customHeight="1" x14ac:dyDescent="0.3">
      <c r="A17" s="51" t="s">
        <v>72</v>
      </c>
      <c r="B17" s="51" t="s">
        <v>73</v>
      </c>
      <c r="C17" s="35" t="s">
        <v>167</v>
      </c>
      <c r="D17" s="37"/>
      <c r="E17" s="49">
        <f t="shared" si="0"/>
        <v>70.930000000000007</v>
      </c>
      <c r="F17" s="45">
        <f t="shared" si="1"/>
        <v>1</v>
      </c>
      <c r="G17" s="40">
        <v>70.930000000000007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9"/>
      <c r="T17" s="41"/>
      <c r="U17" s="41"/>
      <c r="V17" s="41"/>
      <c r="W17" s="41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</row>
    <row r="18" spans="1:45" ht="26.25" customHeight="1" x14ac:dyDescent="0.3">
      <c r="A18" s="51" t="s">
        <v>81</v>
      </c>
      <c r="B18" s="53" t="s">
        <v>82</v>
      </c>
      <c r="C18" s="35" t="s">
        <v>83</v>
      </c>
      <c r="D18" s="37"/>
      <c r="E18" s="49">
        <f t="shared" si="0"/>
        <v>404.46023529400003</v>
      </c>
      <c r="F18" s="45">
        <f t="shared" si="1"/>
        <v>4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8">
        <v>68.382000000000005</v>
      </c>
      <c r="T18" s="41"/>
      <c r="U18" s="41"/>
      <c r="V18" s="41"/>
      <c r="W18" s="41"/>
      <c r="X18" s="39"/>
      <c r="Y18" s="39"/>
      <c r="Z18" s="39"/>
      <c r="AA18" s="39"/>
      <c r="AB18" s="39"/>
      <c r="AC18" s="39"/>
      <c r="AD18" s="39"/>
      <c r="AE18" s="39"/>
      <c r="AF18" s="39"/>
      <c r="AG18" s="38">
        <v>66.838235294</v>
      </c>
      <c r="AH18" s="39"/>
      <c r="AI18" s="39"/>
      <c r="AJ18" s="37">
        <v>66.786000000000001</v>
      </c>
      <c r="AK18" s="39"/>
      <c r="AL18" s="39"/>
      <c r="AM18" s="39"/>
      <c r="AN18" s="39"/>
      <c r="AO18" s="39"/>
      <c r="AP18" s="39"/>
      <c r="AQ18" s="39"/>
      <c r="AR18" s="39"/>
      <c r="AS18" s="48">
        <v>67.286000000000001</v>
      </c>
    </row>
    <row r="19" spans="1:45" ht="26.25" customHeight="1" x14ac:dyDescent="0.3">
      <c r="A19" s="51" t="s">
        <v>168</v>
      </c>
      <c r="B19" s="35" t="s">
        <v>169</v>
      </c>
      <c r="C19" s="35" t="s">
        <v>170</v>
      </c>
      <c r="D19" s="37"/>
      <c r="E19" s="49">
        <f t="shared" si="0"/>
        <v>69.599999999999994</v>
      </c>
      <c r="F19" s="45">
        <f t="shared" si="1"/>
        <v>1</v>
      </c>
      <c r="G19" s="41"/>
      <c r="H19" s="41"/>
      <c r="I19" s="41"/>
      <c r="J19" s="41"/>
      <c r="K19" s="41"/>
      <c r="L19" s="85">
        <v>69.599999999999994</v>
      </c>
      <c r="M19" s="41"/>
      <c r="N19" s="41"/>
      <c r="O19" s="41"/>
      <c r="P19" s="41"/>
      <c r="Q19" s="41"/>
      <c r="R19" s="41"/>
      <c r="S19" s="39"/>
      <c r="T19" s="41"/>
      <c r="U19" s="41"/>
      <c r="V19" s="41"/>
      <c r="W19" s="41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</row>
    <row r="20" spans="1:45" ht="26.25" customHeight="1" x14ac:dyDescent="0.3">
      <c r="A20" s="82" t="s">
        <v>171</v>
      </c>
      <c r="B20" s="82" t="s">
        <v>172</v>
      </c>
      <c r="C20" s="35" t="s">
        <v>173</v>
      </c>
      <c r="D20" s="37"/>
      <c r="E20" s="49">
        <f t="shared" si="0"/>
        <v>121.607</v>
      </c>
      <c r="F20" s="45">
        <f t="shared" si="1"/>
        <v>2</v>
      </c>
      <c r="G20" s="37"/>
      <c r="H20" s="37"/>
      <c r="I20" s="37">
        <v>53.570999999999998</v>
      </c>
      <c r="J20" s="39"/>
      <c r="K20" s="39"/>
      <c r="L20" s="39"/>
      <c r="M20" s="39"/>
      <c r="N20" s="39"/>
      <c r="O20" s="37"/>
      <c r="P20" s="37"/>
      <c r="Q20" s="40">
        <v>68.036000000000001</v>
      </c>
      <c r="R20" s="41"/>
      <c r="S20" s="39"/>
      <c r="T20" s="37"/>
      <c r="U20" s="37"/>
      <c r="V20" s="37"/>
      <c r="W20" s="37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</row>
    <row r="21" spans="1:45" ht="26.25" customHeight="1" x14ac:dyDescent="0.3">
      <c r="A21" s="82" t="s">
        <v>171</v>
      </c>
      <c r="B21" s="82" t="s">
        <v>172</v>
      </c>
      <c r="C21" s="35" t="s">
        <v>174</v>
      </c>
      <c r="D21" s="37"/>
      <c r="E21" s="49">
        <f t="shared" si="0"/>
        <v>124.264</v>
      </c>
      <c r="F21" s="45">
        <f t="shared" si="1"/>
        <v>1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39"/>
      <c r="T21" s="41"/>
      <c r="U21" s="41"/>
      <c r="V21" s="41"/>
      <c r="W21" s="41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7">
        <v>62.131999999999998</v>
      </c>
      <c r="AK21" s="39"/>
      <c r="AL21" s="39"/>
      <c r="AM21" s="39"/>
      <c r="AN21" s="39"/>
      <c r="AO21" s="39"/>
      <c r="AP21" s="39"/>
      <c r="AQ21" s="39"/>
      <c r="AR21" s="39"/>
      <c r="AS21" s="39"/>
    </row>
    <row r="22" spans="1:45" ht="26.25" customHeight="1" x14ac:dyDescent="0.3">
      <c r="A22" s="82" t="s">
        <v>46</v>
      </c>
      <c r="B22" s="82" t="s">
        <v>47</v>
      </c>
      <c r="C22" s="82" t="s">
        <v>48</v>
      </c>
      <c r="D22" s="37"/>
      <c r="E22" s="49">
        <f t="shared" si="0"/>
        <v>257.442571429</v>
      </c>
      <c r="F22" s="45">
        <f t="shared" si="1"/>
        <v>4</v>
      </c>
      <c r="G22" s="37"/>
      <c r="H22" s="40">
        <v>65</v>
      </c>
      <c r="I22" s="37"/>
      <c r="J22" s="37">
        <v>63.676000000000002</v>
      </c>
      <c r="K22" s="39"/>
      <c r="L22" s="39"/>
      <c r="M22" s="39"/>
      <c r="N22" s="41"/>
      <c r="O22" s="37"/>
      <c r="P22" s="37"/>
      <c r="Q22" s="37"/>
      <c r="R22" s="37"/>
      <c r="S22" s="39"/>
      <c r="T22" s="37"/>
      <c r="U22" s="37"/>
      <c r="V22" s="37"/>
      <c r="W22" s="41"/>
      <c r="X22" s="37">
        <v>64.337999999999994</v>
      </c>
      <c r="Y22" s="38">
        <v>64.428571429000002</v>
      </c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</row>
    <row r="23" spans="1:45" ht="26.25" customHeight="1" x14ac:dyDescent="0.3">
      <c r="A23" s="82" t="s">
        <v>46</v>
      </c>
      <c r="B23" s="82" t="s">
        <v>47</v>
      </c>
      <c r="C23" s="82" t="s">
        <v>88</v>
      </c>
      <c r="D23" s="37"/>
      <c r="E23" s="49">
        <f t="shared" si="0"/>
        <v>0</v>
      </c>
      <c r="F23" s="45">
        <f t="shared" si="1"/>
        <v>0</v>
      </c>
      <c r="G23" s="37"/>
      <c r="H23" s="37"/>
      <c r="I23" s="37"/>
      <c r="J23" s="39"/>
      <c r="K23" s="39"/>
      <c r="L23" s="39"/>
      <c r="M23" s="39"/>
      <c r="N23" s="41"/>
      <c r="O23" s="37"/>
      <c r="P23" s="37"/>
      <c r="Q23" s="37"/>
      <c r="R23" s="37"/>
      <c r="S23" s="39"/>
      <c r="T23" s="37"/>
      <c r="U23" s="37"/>
      <c r="V23" s="37"/>
      <c r="W23" s="41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</row>
    <row r="24" spans="1:45" ht="26.25" customHeight="1" x14ac:dyDescent="0.3">
      <c r="A24" s="51" t="s">
        <v>89</v>
      </c>
      <c r="B24" s="53" t="s">
        <v>47</v>
      </c>
      <c r="C24" s="35" t="s">
        <v>90</v>
      </c>
      <c r="D24" s="37"/>
      <c r="E24" s="49">
        <f t="shared" si="0"/>
        <v>61.323999999999998</v>
      </c>
      <c r="F24" s="45">
        <f t="shared" si="1"/>
        <v>1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86">
        <v>61.323999999999998</v>
      </c>
      <c r="S24" s="39"/>
      <c r="T24" s="41"/>
      <c r="U24" s="41"/>
      <c r="V24" s="41"/>
      <c r="W24" s="41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</row>
    <row r="25" spans="1:45" ht="26.25" customHeight="1" x14ac:dyDescent="0.3">
      <c r="A25" s="82" t="s">
        <v>175</v>
      </c>
      <c r="B25" s="35" t="s">
        <v>92</v>
      </c>
      <c r="C25" s="35" t="s">
        <v>176</v>
      </c>
      <c r="D25" s="37"/>
      <c r="E25" s="49">
        <f t="shared" si="0"/>
        <v>270.16300000000001</v>
      </c>
      <c r="F25" s="45">
        <f t="shared" si="1"/>
        <v>3</v>
      </c>
      <c r="G25" s="40">
        <v>66.64</v>
      </c>
      <c r="H25" s="37"/>
      <c r="I25" s="37"/>
      <c r="J25" s="41"/>
      <c r="K25" s="37">
        <v>65.808999999999997</v>
      </c>
      <c r="L25" s="39"/>
      <c r="M25" s="39"/>
      <c r="N25" s="39"/>
      <c r="O25" s="37"/>
      <c r="P25" s="37"/>
      <c r="Q25" s="37"/>
      <c r="R25" s="37"/>
      <c r="S25" s="38">
        <v>68.856999999999999</v>
      </c>
      <c r="T25" s="37"/>
      <c r="U25" s="37"/>
      <c r="V25" s="37"/>
      <c r="W25" s="41"/>
      <c r="X25" s="39"/>
      <c r="Y25" s="39"/>
      <c r="Z25" s="39"/>
      <c r="AA25" s="39"/>
      <c r="AB25" s="39"/>
      <c r="AC25" s="39"/>
      <c r="AD25" s="39"/>
      <c r="AE25" s="39"/>
      <c r="AF25" s="41"/>
      <c r="AG25" s="41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</row>
    <row r="26" spans="1:45" ht="26.25" customHeight="1" x14ac:dyDescent="0.3">
      <c r="A26" s="82" t="s">
        <v>175</v>
      </c>
      <c r="B26" s="35" t="s">
        <v>92</v>
      </c>
      <c r="C26" s="35" t="s">
        <v>177</v>
      </c>
      <c r="D26" s="37"/>
      <c r="E26" s="49">
        <f t="shared" si="0"/>
        <v>63.75</v>
      </c>
      <c r="F26" s="45">
        <f t="shared" si="1"/>
        <v>1</v>
      </c>
      <c r="G26" s="41"/>
      <c r="H26" s="37"/>
      <c r="I26" s="37"/>
      <c r="J26" s="37">
        <v>63.75</v>
      </c>
      <c r="K26" s="39"/>
      <c r="L26" s="39"/>
      <c r="M26" s="39"/>
      <c r="N26" s="39"/>
      <c r="O26" s="37"/>
      <c r="P26" s="37"/>
      <c r="Q26" s="37"/>
      <c r="R26" s="41"/>
      <c r="S26" s="39"/>
      <c r="T26" s="37"/>
      <c r="U26" s="37"/>
      <c r="V26" s="37"/>
      <c r="W26" s="41"/>
      <c r="X26" s="39"/>
      <c r="Y26" s="39"/>
      <c r="Z26" s="39"/>
      <c r="AA26" s="39"/>
      <c r="AB26" s="39"/>
      <c r="AC26" s="39"/>
      <c r="AD26" s="39"/>
      <c r="AE26" s="39"/>
      <c r="AF26" s="41"/>
      <c r="AG26" s="41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</row>
    <row r="27" spans="1:45" ht="26.25" customHeight="1" x14ac:dyDescent="0.3">
      <c r="A27" s="82" t="s">
        <v>154</v>
      </c>
      <c r="B27" s="82" t="s">
        <v>178</v>
      </c>
      <c r="C27" s="35" t="s">
        <v>179</v>
      </c>
      <c r="D27" s="37"/>
      <c r="E27" s="49">
        <f t="shared" si="0"/>
        <v>252.661</v>
      </c>
      <c r="F27" s="45">
        <f t="shared" si="1"/>
        <v>3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39"/>
      <c r="T27" s="41"/>
      <c r="U27" s="41"/>
      <c r="V27" s="41"/>
      <c r="W27" s="41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7">
        <v>62.929000000000002</v>
      </c>
      <c r="AK27" s="39"/>
      <c r="AL27" s="48">
        <v>64.570999999999998</v>
      </c>
      <c r="AM27" s="39"/>
      <c r="AN27" s="37">
        <v>62.231999999999999</v>
      </c>
      <c r="AO27" s="39"/>
      <c r="AP27" s="39"/>
      <c r="AQ27" s="39"/>
      <c r="AR27" s="39"/>
      <c r="AS27" s="39"/>
    </row>
    <row r="28" spans="1:45" ht="26.25" customHeight="1" x14ac:dyDescent="0.3">
      <c r="A28" s="51" t="s">
        <v>180</v>
      </c>
      <c r="B28" s="35" t="s">
        <v>181</v>
      </c>
      <c r="C28" s="35" t="s">
        <v>182</v>
      </c>
      <c r="D28" s="37"/>
      <c r="E28" s="49">
        <f t="shared" si="0"/>
        <v>130.42599999999999</v>
      </c>
      <c r="F28" s="45">
        <f t="shared" si="1"/>
        <v>2</v>
      </c>
      <c r="G28" s="41"/>
      <c r="H28" s="41"/>
      <c r="I28" s="41"/>
      <c r="J28" s="41"/>
      <c r="K28" s="37">
        <v>64.926000000000002</v>
      </c>
      <c r="L28" s="41"/>
      <c r="M28" s="41"/>
      <c r="N28" s="41"/>
      <c r="O28" s="41"/>
      <c r="P28" s="41"/>
      <c r="Q28" s="41"/>
      <c r="R28" s="41"/>
      <c r="S28" s="39"/>
      <c r="T28" s="41"/>
      <c r="U28" s="41"/>
      <c r="V28" s="41"/>
      <c r="W28" s="41"/>
      <c r="X28" s="39"/>
      <c r="Y28" s="39"/>
      <c r="Z28" s="39"/>
      <c r="AA28" s="39"/>
      <c r="AB28" s="39"/>
      <c r="AC28" s="39"/>
      <c r="AD28" s="37">
        <v>65.5</v>
      </c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</row>
    <row r="29" spans="1:45" ht="26.25" customHeight="1" x14ac:dyDescent="0.3">
      <c r="A29" s="51" t="s">
        <v>94</v>
      </c>
      <c r="B29" s="35" t="s">
        <v>101</v>
      </c>
      <c r="C29" s="35" t="s">
        <v>183</v>
      </c>
      <c r="D29" s="37"/>
      <c r="E29" s="49">
        <f t="shared" si="0"/>
        <v>60.956000000000003</v>
      </c>
      <c r="F29" s="45">
        <f t="shared" si="1"/>
        <v>1</v>
      </c>
      <c r="G29" s="41"/>
      <c r="H29" s="41"/>
      <c r="I29" s="41"/>
      <c r="J29" s="37">
        <v>60.956000000000003</v>
      </c>
      <c r="K29" s="41"/>
      <c r="L29" s="41"/>
      <c r="M29" s="41"/>
      <c r="N29" s="41"/>
      <c r="O29" s="41"/>
      <c r="P29" s="41"/>
      <c r="Q29" s="41"/>
      <c r="R29" s="41"/>
      <c r="S29" s="39"/>
      <c r="T29" s="41"/>
      <c r="U29" s="41"/>
      <c r="V29" s="41"/>
      <c r="W29" s="41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</row>
    <row r="30" spans="1:45" ht="26.25" customHeight="1" x14ac:dyDescent="0.3">
      <c r="A30" s="51" t="s">
        <v>103</v>
      </c>
      <c r="B30" s="53" t="s">
        <v>104</v>
      </c>
      <c r="C30" s="35" t="s">
        <v>184</v>
      </c>
      <c r="D30" s="37"/>
      <c r="E30" s="49">
        <f t="shared" si="0"/>
        <v>64.412000000000006</v>
      </c>
      <c r="F30" s="45">
        <f t="shared" si="1"/>
        <v>1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37">
        <v>64.412000000000006</v>
      </c>
      <c r="S30" s="39"/>
      <c r="T30" s="41"/>
      <c r="U30" s="41"/>
      <c r="V30" s="41"/>
      <c r="W30" s="41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  <row r="31" spans="1:45" ht="26.25" customHeight="1" x14ac:dyDescent="0.3">
      <c r="A31" s="51" t="s">
        <v>185</v>
      </c>
      <c r="B31" s="35" t="s">
        <v>186</v>
      </c>
      <c r="C31" s="35" t="s">
        <v>187</v>
      </c>
      <c r="D31" s="37"/>
      <c r="E31" s="49">
        <f t="shared" si="0"/>
        <v>62.646999999999998</v>
      </c>
      <c r="F31" s="45">
        <f t="shared" si="1"/>
        <v>1</v>
      </c>
      <c r="G31" s="41"/>
      <c r="H31" s="41"/>
      <c r="I31" s="41"/>
      <c r="J31" s="41"/>
      <c r="K31" s="37">
        <v>62.646999999999998</v>
      </c>
      <c r="L31" s="41"/>
      <c r="M31" s="41"/>
      <c r="N31" s="41"/>
      <c r="O31" s="41"/>
      <c r="P31" s="41"/>
      <c r="Q31" s="41"/>
      <c r="R31" s="37"/>
      <c r="S31" s="39"/>
      <c r="T31" s="41"/>
      <c r="U31" s="41"/>
      <c r="V31" s="41"/>
      <c r="W31" s="41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</row>
    <row r="32" spans="1:45" ht="26.25" customHeight="1" x14ac:dyDescent="0.3">
      <c r="A32" s="51" t="s">
        <v>109</v>
      </c>
      <c r="B32" s="53" t="s">
        <v>110</v>
      </c>
      <c r="C32" s="35" t="s">
        <v>111</v>
      </c>
      <c r="D32" s="37"/>
      <c r="E32" s="49">
        <f t="shared" si="0"/>
        <v>62.5</v>
      </c>
      <c r="F32" s="45">
        <f t="shared" si="1"/>
        <v>1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38">
        <v>62.5</v>
      </c>
      <c r="S32" s="39"/>
      <c r="T32" s="41"/>
      <c r="U32" s="41"/>
      <c r="V32" s="41"/>
      <c r="W32" s="41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</row>
    <row r="33" spans="1:180" ht="26.25" customHeight="1" x14ac:dyDescent="0.3">
      <c r="A33" s="51" t="s">
        <v>188</v>
      </c>
      <c r="B33" s="51" t="s">
        <v>189</v>
      </c>
      <c r="C33" s="35" t="s">
        <v>190</v>
      </c>
      <c r="D33" s="37"/>
      <c r="E33" s="49">
        <f t="shared" si="0"/>
        <v>137.94200000000001</v>
      </c>
      <c r="F33" s="45">
        <f t="shared" si="1"/>
        <v>1</v>
      </c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37">
        <v>68.971000000000004</v>
      </c>
      <c r="T33" s="41"/>
      <c r="U33" s="41"/>
      <c r="V33" s="41"/>
      <c r="W33" s="41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</row>
    <row r="34" spans="1:180" ht="26.25" customHeight="1" x14ac:dyDescent="0.3">
      <c r="A34" s="51" t="s">
        <v>188</v>
      </c>
      <c r="B34" s="51" t="s">
        <v>189</v>
      </c>
      <c r="C34" s="35" t="s">
        <v>191</v>
      </c>
      <c r="D34" s="37"/>
      <c r="E34" s="49">
        <f t="shared" si="0"/>
        <v>61.25</v>
      </c>
      <c r="F34" s="45">
        <f t="shared" si="1"/>
        <v>1</v>
      </c>
      <c r="G34" s="41"/>
      <c r="H34" s="41"/>
      <c r="I34" s="41"/>
      <c r="J34" s="37">
        <v>61.25</v>
      </c>
      <c r="K34" s="41"/>
      <c r="L34" s="41"/>
      <c r="M34" s="41"/>
      <c r="N34" s="41"/>
      <c r="O34" s="41"/>
      <c r="P34" s="41"/>
      <c r="Q34" s="41"/>
      <c r="R34" s="41"/>
      <c r="S34" s="39"/>
      <c r="T34" s="41"/>
      <c r="U34" s="41"/>
      <c r="V34" s="41"/>
      <c r="W34" s="41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</row>
    <row r="35" spans="1:180" ht="26.25" customHeight="1" x14ac:dyDescent="0.3">
      <c r="A35" s="51" t="s">
        <v>192</v>
      </c>
      <c r="B35" s="51" t="s">
        <v>193</v>
      </c>
      <c r="C35" s="51" t="s">
        <v>194</v>
      </c>
      <c r="D35" s="37"/>
      <c r="E35" s="49">
        <f t="shared" si="0"/>
        <v>66.25</v>
      </c>
      <c r="F35" s="45">
        <f t="shared" si="1"/>
        <v>1</v>
      </c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39"/>
      <c r="T35" s="38">
        <v>66.25</v>
      </c>
      <c r="U35" s="39"/>
      <c r="V35" s="39"/>
      <c r="W35" s="41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</row>
    <row r="36" spans="1:180" ht="26.25" customHeight="1" x14ac:dyDescent="0.3">
      <c r="A36" s="51" t="s">
        <v>46</v>
      </c>
      <c r="B36" s="53" t="s">
        <v>112</v>
      </c>
      <c r="C36" s="35" t="s">
        <v>113</v>
      </c>
      <c r="D36" s="37"/>
      <c r="E36" s="49">
        <f t="shared" si="0"/>
        <v>138.142</v>
      </c>
      <c r="F36" s="45">
        <f t="shared" si="1"/>
        <v>1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37">
        <v>69.070999999999998</v>
      </c>
      <c r="T36" s="41"/>
      <c r="U36" s="41"/>
      <c r="V36" s="41"/>
      <c r="W36" s="41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</row>
    <row r="37" spans="1:180" ht="26.25" customHeight="1" x14ac:dyDescent="0.3">
      <c r="A37" s="82" t="s">
        <v>171</v>
      </c>
      <c r="B37" s="35" t="s">
        <v>195</v>
      </c>
      <c r="C37" s="35" t="s">
        <v>196</v>
      </c>
      <c r="D37" s="37"/>
      <c r="E37" s="49">
        <f t="shared" si="0"/>
        <v>63.15</v>
      </c>
      <c r="F37" s="45">
        <f t="shared" si="1"/>
        <v>1</v>
      </c>
      <c r="G37" s="40">
        <v>63.15</v>
      </c>
      <c r="H37" s="37"/>
      <c r="I37" s="37"/>
      <c r="J37" s="41"/>
      <c r="K37" s="39"/>
      <c r="L37" s="39"/>
      <c r="M37" s="39"/>
      <c r="N37" s="39"/>
      <c r="O37" s="37"/>
      <c r="P37" s="37"/>
      <c r="Q37" s="37"/>
      <c r="R37" s="41"/>
      <c r="S37" s="39"/>
      <c r="T37" s="37"/>
      <c r="U37" s="37"/>
      <c r="V37" s="37"/>
      <c r="W37" s="41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</row>
    <row r="38" spans="1:180" ht="26.25" customHeight="1" x14ac:dyDescent="0.3">
      <c r="A38" s="51" t="s">
        <v>197</v>
      </c>
      <c r="B38" s="51" t="s">
        <v>198</v>
      </c>
      <c r="C38" s="35" t="s">
        <v>199</v>
      </c>
      <c r="D38" s="37"/>
      <c r="E38" s="49">
        <f t="shared" si="0"/>
        <v>67.132000000000005</v>
      </c>
      <c r="F38" s="45">
        <f t="shared" si="1"/>
        <v>1</v>
      </c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37"/>
      <c r="S38" s="39"/>
      <c r="T38" s="39"/>
      <c r="U38" s="37"/>
      <c r="V38" s="37"/>
      <c r="W38" s="41"/>
      <c r="X38" s="37">
        <v>67.132000000000005</v>
      </c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</row>
    <row r="39" spans="1:180" ht="26.25" customHeight="1" x14ac:dyDescent="0.3">
      <c r="A39" s="53" t="s">
        <v>103</v>
      </c>
      <c r="B39" s="53" t="s">
        <v>120</v>
      </c>
      <c r="C39" s="35" t="s">
        <v>200</v>
      </c>
      <c r="D39" s="37"/>
      <c r="E39" s="49">
        <f t="shared" si="0"/>
        <v>199.696</v>
      </c>
      <c r="F39" s="45">
        <f t="shared" si="1"/>
        <v>2</v>
      </c>
      <c r="G39" s="40">
        <v>63.52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8">
        <v>68.087999999999994</v>
      </c>
      <c r="T39" s="41"/>
      <c r="U39" s="41"/>
      <c r="V39" s="41"/>
      <c r="W39" s="41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</row>
    <row r="40" spans="1:180" ht="26.25" customHeight="1" x14ac:dyDescent="0.3">
      <c r="A40" s="51" t="s">
        <v>201</v>
      </c>
      <c r="B40" s="51" t="s">
        <v>125</v>
      </c>
      <c r="C40" s="53" t="s">
        <v>202</v>
      </c>
      <c r="D40" s="37"/>
      <c r="E40" s="49">
        <f t="shared" si="0"/>
        <v>63.482142856999999</v>
      </c>
      <c r="F40" s="45">
        <f t="shared" si="1"/>
        <v>1</v>
      </c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39"/>
      <c r="T40" s="38">
        <v>63.482142856999999</v>
      </c>
      <c r="U40" s="37"/>
      <c r="V40" s="37"/>
      <c r="W40" s="41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</row>
    <row r="41" spans="1:180" ht="26.25" customHeight="1" x14ac:dyDescent="0.3">
      <c r="A41" s="51" t="s">
        <v>124</v>
      </c>
      <c r="B41" s="51" t="s">
        <v>203</v>
      </c>
      <c r="C41" s="53" t="s">
        <v>126</v>
      </c>
      <c r="D41" s="37"/>
      <c r="E41" s="49">
        <f t="shared" si="0"/>
        <v>64.553571429000002</v>
      </c>
      <c r="F41" s="45">
        <f t="shared" si="1"/>
        <v>1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39"/>
      <c r="T41" s="38">
        <v>64.553571429000002</v>
      </c>
      <c r="U41" s="37"/>
      <c r="V41" s="37"/>
      <c r="W41" s="41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1:180" ht="26.25" customHeight="1" x14ac:dyDescent="0.3">
      <c r="A42" s="82" t="s">
        <v>49</v>
      </c>
      <c r="B42" s="82" t="s">
        <v>50</v>
      </c>
      <c r="C42" s="82" t="s">
        <v>51</v>
      </c>
      <c r="D42" s="37"/>
      <c r="E42" s="49">
        <f t="shared" si="0"/>
        <v>258.45600000000002</v>
      </c>
      <c r="F42" s="45">
        <f t="shared" si="1"/>
        <v>3</v>
      </c>
      <c r="G42" s="37"/>
      <c r="H42" s="37"/>
      <c r="I42" s="37"/>
      <c r="J42" s="41"/>
      <c r="K42" s="39"/>
      <c r="L42" s="39"/>
      <c r="M42" s="41"/>
      <c r="N42" s="41"/>
      <c r="O42" s="39"/>
      <c r="P42" s="39"/>
      <c r="Q42" s="39"/>
      <c r="R42" s="37"/>
      <c r="S42" s="48">
        <v>64.706000000000003</v>
      </c>
      <c r="T42" s="39"/>
      <c r="U42" s="39"/>
      <c r="V42" s="39"/>
      <c r="W42" s="41"/>
      <c r="X42" s="37">
        <v>63.603000000000002</v>
      </c>
      <c r="Y42" s="39"/>
      <c r="Z42" s="39"/>
      <c r="AA42" s="39"/>
      <c r="AB42" s="39"/>
      <c r="AC42" s="39"/>
      <c r="AD42" s="39"/>
      <c r="AE42" s="39"/>
      <c r="AF42" s="41"/>
      <c r="AG42" s="41"/>
      <c r="AH42" s="39"/>
      <c r="AI42" s="39"/>
      <c r="AJ42" s="41"/>
      <c r="AK42" s="39"/>
      <c r="AL42" s="39"/>
      <c r="AM42" s="39"/>
      <c r="AN42" s="39"/>
      <c r="AO42" s="41"/>
      <c r="AP42" s="39"/>
      <c r="AQ42" s="41"/>
      <c r="AR42" s="39"/>
      <c r="AS42" s="48">
        <v>65.441000000000003</v>
      </c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</row>
    <row r="43" spans="1:180" ht="26.25" customHeight="1" x14ac:dyDescent="0.3">
      <c r="A43" s="51" t="s">
        <v>127</v>
      </c>
      <c r="B43" s="51" t="s">
        <v>128</v>
      </c>
      <c r="C43" s="35" t="s">
        <v>204</v>
      </c>
      <c r="D43" s="37"/>
      <c r="E43" s="49">
        <f t="shared" si="0"/>
        <v>143.97</v>
      </c>
      <c r="F43" s="45">
        <f t="shared" si="1"/>
        <v>1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39"/>
      <c r="S43" s="37">
        <v>71.984999999999999</v>
      </c>
      <c r="T43" s="41"/>
      <c r="U43" s="41"/>
      <c r="V43" s="41"/>
      <c r="W43" s="41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</row>
    <row r="44" spans="1:180" ht="26.25" customHeight="1" x14ac:dyDescent="0.3">
      <c r="A44" s="82" t="s">
        <v>132</v>
      </c>
      <c r="B44" s="82" t="s">
        <v>133</v>
      </c>
      <c r="C44" s="82" t="s">
        <v>134</v>
      </c>
      <c r="D44" s="37"/>
      <c r="E44" s="49">
        <f t="shared" si="0"/>
        <v>60.445999999999998</v>
      </c>
      <c r="F44" s="45">
        <f t="shared" si="1"/>
        <v>1</v>
      </c>
      <c r="G44" s="37"/>
      <c r="H44" s="40">
        <v>60.445999999999998</v>
      </c>
      <c r="I44" s="37"/>
      <c r="J44" s="39"/>
      <c r="K44" s="39"/>
      <c r="L44" s="39"/>
      <c r="M44" s="39"/>
      <c r="N44" s="41"/>
      <c r="O44" s="37"/>
      <c r="P44" s="37"/>
      <c r="Q44" s="37"/>
      <c r="R44" s="41"/>
      <c r="S44" s="39"/>
      <c r="T44" s="37"/>
      <c r="U44" s="37"/>
      <c r="V44" s="37"/>
      <c r="W44" s="41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1:180" ht="26.25" customHeight="1" x14ac:dyDescent="0.3">
      <c r="A45" s="82" t="s">
        <v>135</v>
      </c>
      <c r="B45" s="82" t="s">
        <v>136</v>
      </c>
      <c r="C45" s="35" t="s">
        <v>205</v>
      </c>
      <c r="D45" s="37"/>
      <c r="E45" s="49">
        <f t="shared" si="0"/>
        <v>207.90899999999999</v>
      </c>
      <c r="F45" s="45">
        <f t="shared" si="1"/>
        <v>2</v>
      </c>
      <c r="G45" s="41"/>
      <c r="H45" s="41"/>
      <c r="I45" s="41"/>
      <c r="J45" s="37">
        <v>72.320999999999998</v>
      </c>
      <c r="K45" s="41"/>
      <c r="L45" s="41"/>
      <c r="M45" s="41"/>
      <c r="N45" s="41"/>
      <c r="O45" s="41"/>
      <c r="P45" s="41"/>
      <c r="Q45" s="41"/>
      <c r="R45" s="41"/>
      <c r="S45" s="48">
        <v>67.793999999999997</v>
      </c>
      <c r="T45" s="41"/>
      <c r="U45" s="41"/>
      <c r="V45" s="41"/>
      <c r="W45" s="41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1:180" ht="26.25" customHeight="1" x14ac:dyDescent="0.3">
      <c r="A46" s="82" t="s">
        <v>135</v>
      </c>
      <c r="B46" s="82" t="s">
        <v>136</v>
      </c>
      <c r="C46" s="35" t="s">
        <v>138</v>
      </c>
      <c r="D46" s="37"/>
      <c r="E46" s="49">
        <f t="shared" si="0"/>
        <v>61.618000000000002</v>
      </c>
      <c r="F46" s="45">
        <f t="shared" si="1"/>
        <v>1</v>
      </c>
      <c r="G46" s="41"/>
      <c r="H46" s="41"/>
      <c r="I46" s="41"/>
      <c r="J46" s="41"/>
      <c r="K46" s="37">
        <v>61.618000000000002</v>
      </c>
      <c r="L46" s="41"/>
      <c r="M46" s="41"/>
      <c r="N46" s="41"/>
      <c r="O46" s="41"/>
      <c r="P46" s="41"/>
      <c r="Q46" s="41"/>
      <c r="R46" s="41"/>
      <c r="S46" s="39"/>
      <c r="T46" s="41"/>
      <c r="U46" s="41"/>
      <c r="V46" s="41"/>
      <c r="W46" s="41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</row>
    <row r="47" spans="1:180" ht="26.25" customHeight="1" x14ac:dyDescent="0.3">
      <c r="A47" s="51" t="s">
        <v>68</v>
      </c>
      <c r="B47" s="53" t="s">
        <v>206</v>
      </c>
      <c r="C47" s="35" t="s">
        <v>207</v>
      </c>
      <c r="D47" s="37"/>
      <c r="E47" s="49">
        <f t="shared" si="0"/>
        <v>60</v>
      </c>
      <c r="F47" s="45">
        <f t="shared" si="1"/>
        <v>1</v>
      </c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84">
        <v>60</v>
      </c>
      <c r="S47" s="39"/>
      <c r="T47" s="41"/>
      <c r="U47" s="41"/>
      <c r="V47" s="41"/>
      <c r="W47" s="41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</row>
    <row r="48" spans="1:180" ht="26.25" customHeight="1" x14ac:dyDescent="0.3">
      <c r="A48" s="51" t="s">
        <v>142</v>
      </c>
      <c r="B48" s="53" t="s">
        <v>143</v>
      </c>
      <c r="C48" s="35" t="s">
        <v>144</v>
      </c>
      <c r="D48" s="37"/>
      <c r="E48" s="49">
        <f t="shared" si="0"/>
        <v>63.393000000000001</v>
      </c>
      <c r="F48" s="45">
        <f t="shared" si="1"/>
        <v>1</v>
      </c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39"/>
      <c r="T48" s="41"/>
      <c r="U48" s="41"/>
      <c r="V48" s="41"/>
      <c r="W48" s="41"/>
      <c r="X48" s="39"/>
      <c r="Y48" s="39"/>
      <c r="Z48" s="39"/>
      <c r="AA48" s="39"/>
      <c r="AB48" s="37">
        <v>63.393000000000001</v>
      </c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</row>
    <row r="49" spans="1:180" ht="26.25" customHeight="1" x14ac:dyDescent="0.3">
      <c r="A49" s="51" t="s">
        <v>148</v>
      </c>
      <c r="B49" s="51" t="s">
        <v>149</v>
      </c>
      <c r="C49" s="51" t="s">
        <v>150</v>
      </c>
      <c r="D49" s="37"/>
      <c r="E49" s="49">
        <f t="shared" si="0"/>
        <v>61.67</v>
      </c>
      <c r="F49" s="45">
        <f t="shared" si="1"/>
        <v>1</v>
      </c>
      <c r="G49" s="40">
        <v>61.67</v>
      </c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39"/>
      <c r="T49" s="41"/>
      <c r="U49" s="41"/>
      <c r="V49" s="41"/>
      <c r="W49" s="41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1:180" ht="26.25" customHeight="1" x14ac:dyDescent="0.3">
      <c r="A50" s="82" t="s">
        <v>154</v>
      </c>
      <c r="B50" s="82" t="s">
        <v>152</v>
      </c>
      <c r="C50" s="82" t="s">
        <v>155</v>
      </c>
      <c r="D50" s="37"/>
      <c r="E50" s="49">
        <f t="shared" si="0"/>
        <v>60</v>
      </c>
      <c r="F50" s="45">
        <f t="shared" si="1"/>
        <v>1</v>
      </c>
      <c r="G50" s="37"/>
      <c r="H50" s="37"/>
      <c r="I50" s="37"/>
      <c r="J50" s="39"/>
      <c r="K50" s="39"/>
      <c r="L50" s="39"/>
      <c r="M50" s="39"/>
      <c r="N50" s="39"/>
      <c r="O50" s="37"/>
      <c r="P50" s="37"/>
      <c r="Q50" s="37"/>
      <c r="R50" s="37"/>
      <c r="S50" s="39"/>
      <c r="T50" s="37"/>
      <c r="U50" s="37"/>
      <c r="V50" s="37"/>
      <c r="W50" s="40">
        <v>60</v>
      </c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41"/>
      <c r="AK50" s="39"/>
      <c r="AL50" s="39"/>
      <c r="AM50" s="39"/>
      <c r="AN50" s="39"/>
      <c r="AO50" s="39"/>
      <c r="AP50" s="39"/>
      <c r="AQ50" s="39"/>
      <c r="AR50" s="39"/>
      <c r="AS50" s="39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</row>
    <row r="51" spans="1:180" ht="26.25" customHeight="1" x14ac:dyDescent="0.3">
      <c r="A51" s="35" t="s">
        <v>156</v>
      </c>
      <c r="B51" s="82" t="s">
        <v>152</v>
      </c>
      <c r="C51" s="35" t="s">
        <v>157</v>
      </c>
      <c r="D51" s="37"/>
      <c r="E51" s="49">
        <f t="shared" si="0"/>
        <v>60</v>
      </c>
      <c r="F51" s="45">
        <f t="shared" si="1"/>
        <v>1</v>
      </c>
      <c r="G51" s="37"/>
      <c r="H51" s="37"/>
      <c r="I51" s="37"/>
      <c r="J51" s="39"/>
      <c r="K51" s="39"/>
      <c r="L51" s="39"/>
      <c r="M51" s="39"/>
      <c r="N51" s="39"/>
      <c r="O51" s="37"/>
      <c r="P51" s="37"/>
      <c r="Q51" s="37"/>
      <c r="R51" s="37"/>
      <c r="S51" s="39"/>
      <c r="T51" s="37"/>
      <c r="U51" s="37"/>
      <c r="V51" s="37"/>
      <c r="W51" s="40">
        <v>60</v>
      </c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1:180" ht="26.25" customHeight="1" x14ac:dyDescent="0.3">
      <c r="A52" s="51" t="s">
        <v>154</v>
      </c>
      <c r="B52" s="53" t="s">
        <v>208</v>
      </c>
      <c r="C52" s="35" t="s">
        <v>209</v>
      </c>
      <c r="D52" s="37"/>
      <c r="E52" s="49">
        <f t="shared" si="0"/>
        <v>141.03</v>
      </c>
      <c r="F52" s="45">
        <f t="shared" si="1"/>
        <v>1</v>
      </c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37">
        <v>70.515000000000001</v>
      </c>
      <c r="T52" s="41"/>
      <c r="U52" s="41"/>
      <c r="V52" s="41"/>
      <c r="W52" s="41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1:180" s="79" customFormat="1" ht="15" customHeight="1" x14ac:dyDescent="0.3">
      <c r="A53" s="87"/>
      <c r="B53" s="87"/>
      <c r="C53" s="87"/>
      <c r="D53" s="46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</row>
    <row r="54" spans="1:180" s="79" customFormat="1" ht="15" customHeight="1" x14ac:dyDescent="0.3">
      <c r="A54" s="87"/>
      <c r="B54" s="87"/>
      <c r="C54" s="87"/>
      <c r="D54" s="46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</row>
    <row r="55" spans="1:180" s="79" customFormat="1" ht="15" customHeight="1" x14ac:dyDescent="0.4">
      <c r="A55" s="91"/>
      <c r="B55" s="91"/>
      <c r="C55" s="91"/>
      <c r="D55" s="46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</row>
    <row r="56" spans="1:180" s="79" customFormat="1" ht="15" customHeight="1" x14ac:dyDescent="0.4">
      <c r="A56" s="91"/>
      <c r="B56" s="91"/>
      <c r="C56" s="91"/>
      <c r="D56" s="46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</row>
    <row r="57" spans="1:180" s="79" customFormat="1" ht="15" customHeight="1" x14ac:dyDescent="0.4">
      <c r="A57" s="91"/>
      <c r="B57" s="91"/>
      <c r="C57" s="91"/>
      <c r="D57" s="46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</row>
    <row r="58" spans="1:180" s="79" customFormat="1" ht="15" customHeight="1" x14ac:dyDescent="0.4">
      <c r="A58" s="91"/>
      <c r="B58" s="91"/>
      <c r="C58" s="91"/>
      <c r="D58" s="46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</row>
    <row r="59" spans="1:180" s="79" customFormat="1" ht="15" customHeight="1" x14ac:dyDescent="0.4">
      <c r="A59" s="91"/>
      <c r="B59" s="91"/>
      <c r="C59" s="91"/>
      <c r="D59" s="46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</row>
    <row r="60" spans="1:180" s="79" customFormat="1" ht="15" customHeight="1" x14ac:dyDescent="0.4">
      <c r="A60" s="91"/>
      <c r="B60" s="91"/>
      <c r="C60" s="91"/>
      <c r="D60" s="46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</row>
    <row r="61" spans="1:180" s="79" customFormat="1" ht="15" customHeight="1" x14ac:dyDescent="0.4">
      <c r="A61" s="91"/>
      <c r="B61" s="91"/>
      <c r="C61" s="91"/>
      <c r="D61" s="46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</row>
    <row r="62" spans="1:180" s="79" customFormat="1" ht="15" customHeight="1" x14ac:dyDescent="0.4">
      <c r="A62" s="91"/>
      <c r="B62" s="91"/>
      <c r="C62" s="91"/>
      <c r="D62" s="46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</row>
    <row r="63" spans="1:180" s="79" customFormat="1" ht="15" customHeight="1" x14ac:dyDescent="0.4">
      <c r="A63" s="91"/>
      <c r="B63" s="91"/>
      <c r="C63" s="91"/>
      <c r="D63" s="46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</row>
    <row r="64" spans="1:180" s="79" customFormat="1" ht="15" customHeight="1" x14ac:dyDescent="0.4">
      <c r="A64" s="91"/>
      <c r="B64" s="91"/>
      <c r="C64" s="91"/>
      <c r="D64" s="46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</row>
    <row r="65" spans="1:180" s="79" customFormat="1" ht="15" customHeight="1" x14ac:dyDescent="0.3">
      <c r="A65" s="87"/>
      <c r="B65" s="87"/>
      <c r="C65" s="87"/>
      <c r="D65" s="46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</row>
    <row r="66" spans="1:180" s="79" customFormat="1" ht="15" customHeight="1" x14ac:dyDescent="0.3">
      <c r="A66" s="87"/>
      <c r="B66" s="87"/>
      <c r="C66" s="87"/>
      <c r="D66" s="46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</row>
    <row r="67" spans="1:180" s="79" customFormat="1" ht="15" customHeight="1" x14ac:dyDescent="0.3">
      <c r="A67" s="87"/>
      <c r="B67" s="87"/>
      <c r="C67" s="87"/>
      <c r="D67" s="46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</row>
    <row r="68" spans="1:180" s="79" customFormat="1" ht="15" customHeight="1" x14ac:dyDescent="0.3">
      <c r="A68" s="87"/>
      <c r="B68" s="87"/>
      <c r="C68" s="87"/>
      <c r="D68" s="46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</row>
    <row r="69" spans="1:180" s="79" customFormat="1" ht="15" customHeight="1" x14ac:dyDescent="0.4">
      <c r="A69" s="91"/>
      <c r="B69" s="91"/>
      <c r="C69" s="91"/>
      <c r="D69" s="46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</row>
    <row r="70" spans="1:180" s="79" customFormat="1" ht="15" customHeight="1" x14ac:dyDescent="0.4">
      <c r="A70" s="91"/>
      <c r="B70" s="91"/>
      <c r="C70" s="91"/>
      <c r="D70" s="46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</row>
    <row r="71" spans="1:180" s="79" customFormat="1" ht="15" customHeight="1" x14ac:dyDescent="0.4">
      <c r="A71" s="91"/>
      <c r="B71" s="91"/>
      <c r="C71" s="91"/>
      <c r="D71" s="46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</row>
    <row r="72" spans="1:180" s="79" customFormat="1" ht="15" customHeight="1" x14ac:dyDescent="0.4">
      <c r="A72" s="91"/>
      <c r="B72" s="91"/>
      <c r="C72" s="91"/>
      <c r="D72" s="46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</row>
    <row r="73" spans="1:180" s="79" customFormat="1" ht="15" customHeight="1" x14ac:dyDescent="0.4">
      <c r="A73" s="91"/>
      <c r="B73" s="91"/>
      <c r="C73" s="91"/>
      <c r="D73" s="46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</row>
    <row r="74" spans="1:180" s="79" customFormat="1" ht="15" customHeight="1" x14ac:dyDescent="0.4">
      <c r="A74" s="91"/>
      <c r="B74" s="91"/>
      <c r="C74" s="91"/>
      <c r="D74" s="46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</row>
    <row r="75" spans="1:180" s="79" customFormat="1" ht="15" customHeight="1" x14ac:dyDescent="0.4">
      <c r="A75" s="91"/>
      <c r="B75" s="91"/>
      <c r="C75" s="91"/>
      <c r="D75" s="46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</row>
    <row r="76" spans="1:180" s="79" customFormat="1" ht="15" customHeight="1" x14ac:dyDescent="0.4">
      <c r="A76" s="91"/>
      <c r="B76" s="91"/>
      <c r="C76" s="91"/>
      <c r="D76" s="46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</row>
    <row r="77" spans="1:180" s="79" customFormat="1" ht="15" customHeight="1" x14ac:dyDescent="0.4">
      <c r="A77" s="91"/>
      <c r="B77" s="91"/>
      <c r="C77" s="91"/>
      <c r="D77" s="46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</row>
    <row r="78" spans="1:180" s="79" customFormat="1" ht="15" customHeight="1" x14ac:dyDescent="0.4">
      <c r="A78" s="91"/>
      <c r="B78" s="91"/>
      <c r="C78" s="91"/>
      <c r="D78" s="46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</row>
  </sheetData>
  <mergeCells count="2">
    <mergeCell ref="G5:I5"/>
    <mergeCell ref="A12:C12"/>
  </mergeCells>
  <pageMargins left="0.25" right="0.25" top="0.75" bottom="0.75" header="0.3" footer="0.3"/>
  <pageSetup paperSize="8" scale="22" orientation="portrait"/>
  <ignoredErrors>
    <ignoredError sqref="E8:F9 E10:F11 E13:F52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2"/>
  <sheetViews>
    <sheetView showGridLines="0" tabSelected="1" workbookViewId="0">
      <selection activeCell="D10" sqref="D10"/>
    </sheetView>
  </sheetViews>
  <sheetFormatPr defaultColWidth="9.109375" defaultRowHeight="15" customHeight="1" x14ac:dyDescent="0.3"/>
  <cols>
    <col min="1" max="1" width="17" style="90" customWidth="1"/>
    <col min="2" max="2" width="18.77734375" style="90" customWidth="1"/>
    <col min="3" max="3" width="39" style="90" customWidth="1"/>
    <col min="4" max="4" width="14.109375" style="46" customWidth="1"/>
    <col min="5" max="6" width="9.109375" style="79"/>
    <col min="7" max="8" width="7.33203125" style="5" bestFit="1" customWidth="1"/>
    <col min="9" max="9" width="10" style="5" bestFit="1" customWidth="1"/>
    <col min="10" max="10" width="7.77734375" style="5" bestFit="1" customWidth="1"/>
    <col min="11" max="11" width="9.109375" style="5" bestFit="1" customWidth="1"/>
    <col min="12" max="13" width="7.33203125" style="5" bestFit="1" customWidth="1"/>
    <col min="14" max="14" width="8.77734375" style="5" bestFit="1" customWidth="1"/>
    <col min="15" max="15" width="7.33203125" style="5" bestFit="1" customWidth="1"/>
    <col min="16" max="16" width="10" style="5" bestFit="1" customWidth="1"/>
    <col min="17" max="17" width="8.33203125" style="5" bestFit="1" customWidth="1"/>
    <col min="18" max="18" width="10.33203125" style="5" bestFit="1" customWidth="1"/>
    <col min="19" max="19" width="11.44140625" style="5" bestFit="1" customWidth="1"/>
    <col min="20" max="20" width="7.77734375" style="5" bestFit="1" customWidth="1"/>
    <col min="21" max="21" width="7.33203125" style="5" bestFit="1" customWidth="1"/>
    <col min="22" max="22" width="11.44140625" style="5" bestFit="1" customWidth="1"/>
    <col min="23" max="23" width="7.33203125" style="5" bestFit="1" customWidth="1"/>
    <col min="24" max="24" width="8.77734375" style="5" bestFit="1" customWidth="1"/>
    <col min="25" max="25" width="9.109375" style="5" bestFit="1" customWidth="1"/>
    <col min="26" max="26" width="8.44140625" style="5" bestFit="1" customWidth="1"/>
    <col min="27" max="27" width="7" style="5" bestFit="1" customWidth="1"/>
    <col min="28" max="30" width="7.33203125" style="5" bestFit="1" customWidth="1"/>
    <col min="31" max="31" width="8.44140625" style="5" bestFit="1" customWidth="1"/>
    <col min="32" max="33" width="7" style="5" bestFit="1" customWidth="1"/>
    <col min="34" max="34" width="8.77734375" style="5" bestFit="1" customWidth="1"/>
    <col min="35" max="36" width="7" style="5" bestFit="1" customWidth="1"/>
    <col min="37" max="37" width="10.44140625" style="5" bestFit="1" customWidth="1"/>
    <col min="38" max="38" width="8.33203125" style="5" bestFit="1" customWidth="1"/>
    <col min="39" max="41" width="7" style="5" bestFit="1" customWidth="1"/>
    <col min="42" max="42" width="10" style="5" customWidth="1"/>
    <col min="43" max="43" width="7" style="5" bestFit="1" customWidth="1"/>
    <col min="44" max="44" width="8.33203125" style="5" bestFit="1" customWidth="1"/>
    <col min="45" max="45" width="7.33203125" style="5" bestFit="1" customWidth="1"/>
    <col min="46" max="46" width="10.6640625" style="5" bestFit="1" customWidth="1"/>
    <col min="47" max="16384" width="9.109375" style="5"/>
  </cols>
  <sheetData>
    <row r="1" spans="1:46" ht="15" customHeight="1" x14ac:dyDescent="0.3">
      <c r="A1" s="1"/>
      <c r="B1" s="2"/>
      <c r="C1" s="2"/>
      <c r="D1" s="60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ht="15" customHeight="1" x14ac:dyDescent="0.3">
      <c r="A2" s="6"/>
      <c r="B2" s="7"/>
      <c r="C2" s="7"/>
      <c r="D2" s="8"/>
      <c r="E2" s="4"/>
      <c r="F2" s="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ht="15" customHeight="1" x14ac:dyDescent="0.3">
      <c r="A3" s="6"/>
      <c r="B3" s="9" t="s">
        <v>0</v>
      </c>
      <c r="C3" s="7"/>
      <c r="D3" s="8"/>
      <c r="E3" s="4"/>
      <c r="F3" s="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24" customHeight="1" x14ac:dyDescent="0.3">
      <c r="A4" s="6"/>
      <c r="B4" s="10" t="s">
        <v>1</v>
      </c>
      <c r="C4" s="9"/>
      <c r="D4" s="56"/>
      <c r="E4" s="4"/>
      <c r="F4" s="4"/>
      <c r="G4" s="9"/>
      <c r="H4" s="9"/>
      <c r="I4" s="4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ht="26.25" customHeight="1" x14ac:dyDescent="0.3">
      <c r="A5" s="6"/>
      <c r="B5" s="11" t="s">
        <v>45</v>
      </c>
      <c r="C5" s="7"/>
      <c r="D5" s="8"/>
      <c r="E5" s="4"/>
      <c r="F5" s="4"/>
      <c r="G5" s="151"/>
      <c r="H5" s="15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s="79" customFormat="1" ht="84.45" customHeight="1" x14ac:dyDescent="0.3">
      <c r="A6" s="131" t="s">
        <v>3</v>
      </c>
      <c r="B6" s="131" t="s">
        <v>4</v>
      </c>
      <c r="C6" s="109" t="s">
        <v>5</v>
      </c>
      <c r="D6" s="132" t="s">
        <v>38</v>
      </c>
      <c r="E6" s="78" t="s">
        <v>9</v>
      </c>
      <c r="F6" s="78" t="s">
        <v>10</v>
      </c>
      <c r="G6" s="12" t="s">
        <v>277</v>
      </c>
      <c r="H6" s="12" t="s">
        <v>271</v>
      </c>
      <c r="I6" s="12" t="s">
        <v>269</v>
      </c>
      <c r="J6" s="138" t="s">
        <v>259</v>
      </c>
      <c r="K6" s="138" t="s">
        <v>260</v>
      </c>
      <c r="L6" s="138" t="s">
        <v>261</v>
      </c>
      <c r="M6" s="138" t="s">
        <v>240</v>
      </c>
      <c r="N6" s="17" t="s">
        <v>262</v>
      </c>
      <c r="O6" s="138" t="s">
        <v>291</v>
      </c>
      <c r="P6" s="138" t="s">
        <v>292</v>
      </c>
      <c r="Q6" s="138" t="s">
        <v>241</v>
      </c>
      <c r="R6" s="17" t="s">
        <v>263</v>
      </c>
      <c r="S6" s="13" t="s">
        <v>6</v>
      </c>
      <c r="T6" s="139" t="s">
        <v>281</v>
      </c>
      <c r="U6" s="16" t="s">
        <v>293</v>
      </c>
      <c r="V6" s="139" t="s">
        <v>282</v>
      </c>
      <c r="W6" s="138" t="s">
        <v>283</v>
      </c>
      <c r="X6" s="12" t="s">
        <v>284</v>
      </c>
      <c r="Y6" s="138" t="s">
        <v>285</v>
      </c>
      <c r="Z6" s="17" t="s">
        <v>247</v>
      </c>
      <c r="AA6" s="138" t="s">
        <v>294</v>
      </c>
      <c r="AB6" s="139" t="s">
        <v>295</v>
      </c>
      <c r="AC6" s="138" t="s">
        <v>296</v>
      </c>
      <c r="AD6" s="96" t="s">
        <v>297</v>
      </c>
      <c r="AE6" s="17" t="s">
        <v>247</v>
      </c>
      <c r="AF6" s="138" t="s">
        <v>286</v>
      </c>
      <c r="AG6" s="17" t="s">
        <v>273</v>
      </c>
      <c r="AH6" s="17" t="s">
        <v>257</v>
      </c>
      <c r="AI6" s="17" t="s">
        <v>287</v>
      </c>
      <c r="AJ6" s="17" t="s">
        <v>288</v>
      </c>
      <c r="AK6" s="13" t="s">
        <v>7</v>
      </c>
      <c r="AL6" s="17" t="s">
        <v>289</v>
      </c>
      <c r="AM6" s="139" t="s">
        <v>298</v>
      </c>
      <c r="AN6" s="96" t="s">
        <v>290</v>
      </c>
      <c r="AO6" s="96" t="s">
        <v>267</v>
      </c>
      <c r="AP6" s="96" t="s">
        <v>251</v>
      </c>
      <c r="AQ6" s="139" t="s">
        <v>276</v>
      </c>
      <c r="AR6" s="139" t="s">
        <v>252</v>
      </c>
      <c r="AS6" s="96" t="s">
        <v>299</v>
      </c>
      <c r="AT6" s="96" t="s">
        <v>268</v>
      </c>
    </row>
    <row r="7" spans="1:46" s="81" customFormat="1" ht="13.8" x14ac:dyDescent="0.3">
      <c r="A7" s="80"/>
      <c r="B7" s="80"/>
      <c r="C7" s="80"/>
      <c r="D7" s="61"/>
      <c r="E7" s="18"/>
      <c r="F7" s="18"/>
      <c r="G7" s="18" t="s">
        <v>8</v>
      </c>
      <c r="H7" s="18" t="s">
        <v>8</v>
      </c>
      <c r="I7" s="18" t="s">
        <v>8</v>
      </c>
      <c r="J7" s="18" t="s">
        <v>8</v>
      </c>
      <c r="K7" s="18" t="s">
        <v>8</v>
      </c>
      <c r="L7" s="18" t="s">
        <v>8</v>
      </c>
      <c r="M7" s="18" t="s">
        <v>8</v>
      </c>
      <c r="N7" s="18" t="s">
        <v>8</v>
      </c>
      <c r="O7" s="18" t="s">
        <v>8</v>
      </c>
      <c r="P7" s="18" t="s">
        <v>8</v>
      </c>
      <c r="Q7" s="18" t="s">
        <v>8</v>
      </c>
      <c r="R7" s="18" t="s">
        <v>8</v>
      </c>
      <c r="S7" s="18" t="s">
        <v>8</v>
      </c>
      <c r="T7" s="18" t="s">
        <v>8</v>
      </c>
      <c r="U7" s="18" t="s">
        <v>8</v>
      </c>
      <c r="V7" s="18" t="s">
        <v>8</v>
      </c>
      <c r="W7" s="18" t="s">
        <v>8</v>
      </c>
      <c r="X7" s="18" t="s">
        <v>8</v>
      </c>
      <c r="Y7" s="18" t="s">
        <v>8</v>
      </c>
      <c r="Z7" s="18" t="s">
        <v>8</v>
      </c>
      <c r="AA7" s="18" t="s">
        <v>8</v>
      </c>
      <c r="AB7" s="18" t="s">
        <v>8</v>
      </c>
      <c r="AC7" s="18" t="s">
        <v>8</v>
      </c>
      <c r="AD7" s="18" t="s">
        <v>8</v>
      </c>
      <c r="AE7" s="18" t="s">
        <v>8</v>
      </c>
      <c r="AF7" s="18" t="s">
        <v>8</v>
      </c>
      <c r="AG7" s="18" t="s">
        <v>8</v>
      </c>
      <c r="AH7" s="18" t="s">
        <v>8</v>
      </c>
      <c r="AI7" s="18" t="s">
        <v>8</v>
      </c>
      <c r="AJ7" s="18" t="s">
        <v>8</v>
      </c>
      <c r="AK7" s="18" t="s">
        <v>8</v>
      </c>
      <c r="AL7" s="18" t="s">
        <v>8</v>
      </c>
      <c r="AM7" s="18" t="s">
        <v>8</v>
      </c>
      <c r="AN7" s="18" t="s">
        <v>8</v>
      </c>
      <c r="AO7" s="18" t="s">
        <v>8</v>
      </c>
      <c r="AP7" s="18" t="s">
        <v>8</v>
      </c>
      <c r="AQ7" s="18" t="s">
        <v>8</v>
      </c>
      <c r="AR7" s="18" t="s">
        <v>8</v>
      </c>
      <c r="AS7" s="18" t="s">
        <v>8</v>
      </c>
      <c r="AT7" s="18" t="s">
        <v>8</v>
      </c>
    </row>
    <row r="8" spans="1:46" s="46" customFormat="1" ht="26.25" customHeight="1" x14ac:dyDescent="0.3">
      <c r="A8" s="113" t="s">
        <v>154</v>
      </c>
      <c r="B8" s="113" t="s">
        <v>152</v>
      </c>
      <c r="C8" s="113" t="s">
        <v>155</v>
      </c>
      <c r="D8" s="153" t="s">
        <v>159</v>
      </c>
      <c r="E8" s="84">
        <f>SUM(G8:AT8)+(S8+AK8)</f>
        <v>404.99399999999991</v>
      </c>
      <c r="F8" s="144">
        <f>COUNT(G8:AT8)</f>
        <v>5</v>
      </c>
      <c r="G8" s="37"/>
      <c r="H8" s="37"/>
      <c r="I8" s="37"/>
      <c r="J8" s="39"/>
      <c r="K8" s="39"/>
      <c r="L8" s="39"/>
      <c r="M8" s="39"/>
      <c r="N8" s="39"/>
      <c r="O8" s="37"/>
      <c r="P8" s="37"/>
      <c r="Q8" s="37"/>
      <c r="R8" s="37">
        <v>68.213999999999999</v>
      </c>
      <c r="S8" s="39"/>
      <c r="T8" s="37"/>
      <c r="U8" s="37"/>
      <c r="V8" s="37"/>
      <c r="W8" s="40">
        <v>61.6</v>
      </c>
      <c r="X8" s="39"/>
      <c r="Y8" s="39"/>
      <c r="Z8" s="48">
        <v>67.143000000000001</v>
      </c>
      <c r="AA8" s="37"/>
      <c r="AB8" s="39"/>
      <c r="AC8" s="39"/>
      <c r="AD8" s="39"/>
      <c r="AE8" s="39"/>
      <c r="AF8" s="39"/>
      <c r="AG8" s="39"/>
      <c r="AH8" s="39"/>
      <c r="AI8" s="39"/>
      <c r="AJ8" s="39"/>
      <c r="AK8" s="37">
        <v>66.429000000000002</v>
      </c>
      <c r="AL8" s="39"/>
      <c r="AM8" s="39"/>
      <c r="AN8" s="39"/>
      <c r="AO8" s="39"/>
      <c r="AP8" s="39"/>
      <c r="AQ8" s="39"/>
      <c r="AR8" s="48">
        <v>75.179000000000002</v>
      </c>
      <c r="AS8" s="39"/>
      <c r="AT8" s="39"/>
    </row>
    <row r="9" spans="1:46" s="46" customFormat="1" ht="26.25" customHeight="1" x14ac:dyDescent="0.3">
      <c r="A9" s="93" t="s">
        <v>49</v>
      </c>
      <c r="B9" s="93" t="s">
        <v>50</v>
      </c>
      <c r="C9" s="93" t="s">
        <v>51</v>
      </c>
      <c r="D9" s="77" t="s">
        <v>39</v>
      </c>
      <c r="E9" s="49">
        <f>SUM(G9:AT9)+(S9+AK9)</f>
        <v>671.1629999999999</v>
      </c>
      <c r="F9" s="50">
        <f>COUNT(G9:AT9)</f>
        <v>9</v>
      </c>
      <c r="G9" s="37"/>
      <c r="H9" s="40">
        <v>72.599999999999994</v>
      </c>
      <c r="I9" s="38">
        <v>61</v>
      </c>
      <c r="J9" s="39"/>
      <c r="K9" s="39"/>
      <c r="L9" s="39"/>
      <c r="M9" s="39"/>
      <c r="N9" s="41"/>
      <c r="O9" s="40">
        <v>65.599999999999994</v>
      </c>
      <c r="P9" s="40">
        <v>66.516999999999996</v>
      </c>
      <c r="Q9" s="39"/>
      <c r="R9" s="37"/>
      <c r="S9" s="48">
        <v>69.106999999999999</v>
      </c>
      <c r="T9" s="39"/>
      <c r="U9" s="84">
        <v>70</v>
      </c>
      <c r="V9" s="39"/>
      <c r="W9" s="39"/>
      <c r="X9" s="37">
        <v>68.570999999999998</v>
      </c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40">
        <v>60.179000000000002</v>
      </c>
      <c r="AQ9" s="39"/>
      <c r="AR9" s="39"/>
      <c r="AS9" s="39"/>
      <c r="AT9" s="38">
        <v>68.481999999999999</v>
      </c>
    </row>
    <row r="10" spans="1:46" s="46" customFormat="1" ht="26.25" customHeight="1" x14ac:dyDescent="0.3">
      <c r="A10" s="94" t="s">
        <v>127</v>
      </c>
      <c r="B10" s="94" t="s">
        <v>128</v>
      </c>
      <c r="C10" s="94" t="s">
        <v>129</v>
      </c>
      <c r="D10" s="95" t="s">
        <v>158</v>
      </c>
      <c r="E10" s="49">
        <f>SUM(G10:AT10)+(S10+AK10)</f>
        <v>464.21</v>
      </c>
      <c r="F10" s="50">
        <f>COUNT(G10:AT10)</f>
        <v>5</v>
      </c>
      <c r="G10" s="40">
        <v>63.523000000000003</v>
      </c>
      <c r="H10" s="41"/>
      <c r="I10" s="41"/>
      <c r="J10" s="37">
        <v>62.320999999999998</v>
      </c>
      <c r="K10" s="41"/>
      <c r="L10" s="47">
        <v>66.400000000000006</v>
      </c>
      <c r="M10" s="41"/>
      <c r="N10" s="41"/>
      <c r="O10" s="41"/>
      <c r="P10" s="41"/>
      <c r="Q10" s="41"/>
      <c r="R10" s="41"/>
      <c r="S10" s="48">
        <v>68.304000000000002</v>
      </c>
      <c r="T10" s="41"/>
      <c r="U10" s="41"/>
      <c r="V10" s="41"/>
      <c r="W10" s="41"/>
      <c r="X10" s="39"/>
      <c r="Y10" s="39"/>
      <c r="Z10" s="39"/>
      <c r="AA10" s="41"/>
      <c r="AB10" s="39"/>
      <c r="AC10" s="39"/>
      <c r="AD10" s="39"/>
      <c r="AE10" s="39"/>
      <c r="AF10" s="39"/>
      <c r="AG10" s="39"/>
      <c r="AH10" s="39"/>
      <c r="AI10" s="39"/>
      <c r="AJ10" s="39"/>
      <c r="AK10" s="48">
        <v>67.679000000000002</v>
      </c>
      <c r="AL10" s="39"/>
      <c r="AM10" s="39"/>
      <c r="AN10" s="39"/>
      <c r="AO10" s="39"/>
      <c r="AP10" s="39"/>
      <c r="AQ10" s="39"/>
      <c r="AR10" s="39"/>
      <c r="AS10" s="39"/>
      <c r="AT10" s="39"/>
    </row>
    <row r="11" spans="1:46" s="46" customFormat="1" ht="26.25" customHeight="1" x14ac:dyDescent="0.3">
      <c r="A11" s="147" t="s">
        <v>15</v>
      </c>
      <c r="B11" s="147"/>
      <c r="C11" s="147"/>
      <c r="D11" s="45"/>
      <c r="E11" s="49"/>
      <c r="F11" s="50"/>
      <c r="G11" s="40"/>
      <c r="H11" s="41"/>
      <c r="I11" s="41"/>
      <c r="J11" s="37"/>
      <c r="K11" s="41"/>
      <c r="L11" s="47"/>
      <c r="M11" s="41"/>
      <c r="N11" s="41"/>
      <c r="O11" s="41"/>
      <c r="P11" s="41"/>
      <c r="Q11" s="41"/>
      <c r="R11" s="41"/>
      <c r="S11" s="48"/>
      <c r="T11" s="41"/>
      <c r="U11" s="41"/>
      <c r="V11" s="41"/>
      <c r="W11" s="41"/>
      <c r="X11" s="39"/>
      <c r="Y11" s="39"/>
      <c r="Z11" s="39"/>
      <c r="AA11" s="41"/>
      <c r="AB11" s="39"/>
      <c r="AC11" s="39"/>
      <c r="AD11" s="39"/>
      <c r="AE11" s="39"/>
      <c r="AF11" s="39"/>
      <c r="AG11" s="39"/>
      <c r="AH11" s="39"/>
      <c r="AI11" s="39"/>
      <c r="AJ11" s="39"/>
      <c r="AK11" s="48"/>
      <c r="AL11" s="39"/>
      <c r="AM11" s="39"/>
      <c r="AN11" s="39"/>
      <c r="AO11" s="39"/>
      <c r="AP11" s="39"/>
      <c r="AQ11" s="39"/>
      <c r="AR11" s="39"/>
      <c r="AS11" s="39"/>
      <c r="AT11" s="39"/>
    </row>
    <row r="12" spans="1:46" s="46" customFormat="1" ht="26.25" customHeight="1" x14ac:dyDescent="0.3">
      <c r="A12" s="154" t="s">
        <v>46</v>
      </c>
      <c r="B12" s="154" t="s">
        <v>47</v>
      </c>
      <c r="C12" s="154" t="s">
        <v>48</v>
      </c>
      <c r="D12" s="155"/>
      <c r="E12" s="38">
        <f>SUM(G12:AT12)+(S12+AK12)</f>
        <v>395.88985714299997</v>
      </c>
      <c r="F12" s="50">
        <f>COUNT(G12:AT12)</f>
        <v>5</v>
      </c>
      <c r="G12" s="37"/>
      <c r="H12" s="40">
        <v>66.516999999999996</v>
      </c>
      <c r="I12" s="37"/>
      <c r="J12" s="83">
        <v>65.89</v>
      </c>
      <c r="K12" s="39"/>
      <c r="L12" s="39"/>
      <c r="M12" s="39"/>
      <c r="N12" s="39"/>
      <c r="O12" s="37"/>
      <c r="P12" s="37"/>
      <c r="Q12" s="37"/>
      <c r="R12" s="37"/>
      <c r="S12" s="39"/>
      <c r="T12" s="37"/>
      <c r="U12" s="37"/>
      <c r="V12" s="37"/>
      <c r="W12" s="37"/>
      <c r="X12" s="37">
        <v>69.554000000000002</v>
      </c>
      <c r="Y12" s="38">
        <v>68.392857143000001</v>
      </c>
      <c r="Z12" s="39"/>
      <c r="AA12" s="37"/>
      <c r="AB12" s="39"/>
      <c r="AC12" s="39"/>
      <c r="AD12" s="39"/>
      <c r="AE12" s="39"/>
      <c r="AF12" s="39"/>
      <c r="AG12" s="39"/>
      <c r="AH12" s="39"/>
      <c r="AI12" s="39"/>
      <c r="AJ12" s="39"/>
      <c r="AK12" s="37">
        <v>62.768000000000001</v>
      </c>
      <c r="AL12" s="39"/>
      <c r="AM12" s="39"/>
      <c r="AN12" s="39"/>
      <c r="AO12" s="39"/>
      <c r="AP12" s="39"/>
      <c r="AQ12" s="39"/>
      <c r="AR12" s="39"/>
      <c r="AS12" s="39"/>
      <c r="AT12" s="39"/>
    </row>
    <row r="13" spans="1:46" s="46" customFormat="1" ht="26.25" customHeight="1" x14ac:dyDescent="0.3">
      <c r="A13" s="51" t="s">
        <v>81</v>
      </c>
      <c r="B13" s="53" t="s">
        <v>82</v>
      </c>
      <c r="C13" s="35" t="s">
        <v>83</v>
      </c>
      <c r="D13" s="37"/>
      <c r="E13" s="38">
        <f>SUM(G13:AT13)+(S13+AK13)</f>
        <v>359.09199999999998</v>
      </c>
      <c r="F13" s="144">
        <f>COUNT(G13:AT13)</f>
        <v>3</v>
      </c>
      <c r="G13" s="37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8">
        <v>76.25</v>
      </c>
      <c r="T13" s="41"/>
      <c r="U13" s="41"/>
      <c r="V13" s="41"/>
      <c r="W13" s="41"/>
      <c r="X13" s="39"/>
      <c r="Y13" s="39"/>
      <c r="Z13" s="39"/>
      <c r="AA13" s="41"/>
      <c r="AB13" s="39"/>
      <c r="AC13" s="39"/>
      <c r="AD13" s="39"/>
      <c r="AE13" s="39"/>
      <c r="AF13" s="39"/>
      <c r="AG13" s="39"/>
      <c r="AH13" s="38" t="s">
        <v>84</v>
      </c>
      <c r="AI13" s="39"/>
      <c r="AJ13" s="39"/>
      <c r="AK13" s="86">
        <v>69.195999999999998</v>
      </c>
      <c r="AL13" s="39"/>
      <c r="AM13" s="39"/>
      <c r="AN13" s="39"/>
      <c r="AO13" s="39"/>
      <c r="AP13" s="39"/>
      <c r="AQ13" s="39"/>
      <c r="AR13" s="39"/>
      <c r="AS13" s="39"/>
      <c r="AT13" s="84">
        <v>68.2</v>
      </c>
    </row>
    <row r="14" spans="1:46" s="46" customFormat="1" ht="26.25" customHeight="1" x14ac:dyDescent="0.3">
      <c r="A14" s="35" t="s">
        <v>68</v>
      </c>
      <c r="B14" s="82" t="s">
        <v>69</v>
      </c>
      <c r="C14" s="35" t="s">
        <v>70</v>
      </c>
      <c r="D14" s="37"/>
      <c r="E14" s="38">
        <f>SUM(G14:AT14)+(S14+AK14)</f>
        <v>211.69299999999998</v>
      </c>
      <c r="F14" s="144">
        <f>COUNT(G14:AT14)</f>
        <v>3</v>
      </c>
      <c r="G14" s="37"/>
      <c r="H14" s="37"/>
      <c r="I14" s="37"/>
      <c r="J14" s="37">
        <v>71.963999999999999</v>
      </c>
      <c r="K14" s="39"/>
      <c r="L14" s="39"/>
      <c r="M14" s="39"/>
      <c r="N14" s="40">
        <v>68.929000000000002</v>
      </c>
      <c r="O14" s="37"/>
      <c r="P14" s="37"/>
      <c r="Q14" s="37"/>
      <c r="R14" s="41"/>
      <c r="S14" s="39"/>
      <c r="T14" s="37"/>
      <c r="U14" s="37"/>
      <c r="V14" s="37"/>
      <c r="W14" s="41"/>
      <c r="X14" s="39"/>
      <c r="Y14" s="39"/>
      <c r="Z14" s="39"/>
      <c r="AA14" s="37"/>
      <c r="AB14" s="39"/>
      <c r="AC14" s="39"/>
      <c r="AD14" s="39"/>
      <c r="AE14" s="38">
        <v>70.8</v>
      </c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</row>
    <row r="15" spans="1:46" s="46" customFormat="1" ht="26.25" customHeight="1" x14ac:dyDescent="0.3">
      <c r="A15" s="82" t="s">
        <v>135</v>
      </c>
      <c r="B15" s="82" t="s">
        <v>136</v>
      </c>
      <c r="C15" s="35" t="s">
        <v>137</v>
      </c>
      <c r="D15" s="37"/>
      <c r="E15" s="38">
        <f>SUM(G15:AT15)+(S15+AK15)</f>
        <v>208.392</v>
      </c>
      <c r="F15" s="144">
        <f>COUNT(G15:AT15)</f>
        <v>2</v>
      </c>
      <c r="G15" s="37"/>
      <c r="H15" s="41"/>
      <c r="I15" s="41"/>
      <c r="J15" s="41"/>
      <c r="K15" s="37">
        <v>68.213999999999999</v>
      </c>
      <c r="L15" s="41"/>
      <c r="M15" s="41"/>
      <c r="N15" s="41"/>
      <c r="O15" s="41"/>
      <c r="P15" s="41"/>
      <c r="Q15" s="41"/>
      <c r="R15" s="41"/>
      <c r="S15" s="37">
        <v>70.088999999999999</v>
      </c>
      <c r="T15" s="41"/>
      <c r="U15" s="41"/>
      <c r="V15" s="41"/>
      <c r="W15" s="41"/>
      <c r="X15" s="39"/>
      <c r="Y15" s="39"/>
      <c r="Z15" s="39"/>
      <c r="AA15" s="41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</row>
    <row r="16" spans="1:46" s="46" customFormat="1" ht="26.25" customHeight="1" x14ac:dyDescent="0.3">
      <c r="A16" s="82" t="s">
        <v>46</v>
      </c>
      <c r="B16" s="82" t="s">
        <v>47</v>
      </c>
      <c r="C16" s="82" t="s">
        <v>88</v>
      </c>
      <c r="D16" s="37"/>
      <c r="E16" s="38">
        <f>SUM(G16:AT16)+(S16+AK16)</f>
        <v>205.44499999999999</v>
      </c>
      <c r="F16" s="144">
        <f>COUNT(G16:AT16)</f>
        <v>2</v>
      </c>
      <c r="G16" s="37"/>
      <c r="H16" s="37"/>
      <c r="I16" s="37"/>
      <c r="J16" s="39"/>
      <c r="K16" s="39"/>
      <c r="L16" s="39"/>
      <c r="M16" s="39"/>
      <c r="N16" s="39"/>
      <c r="O16" s="37"/>
      <c r="P16" s="40">
        <v>64.016999999999996</v>
      </c>
      <c r="Q16" s="37"/>
      <c r="R16" s="37"/>
      <c r="S16" s="37">
        <v>70.713999999999999</v>
      </c>
      <c r="T16" s="37"/>
      <c r="U16" s="37"/>
      <c r="V16" s="37"/>
      <c r="W16" s="37"/>
      <c r="X16" s="39"/>
      <c r="Y16" s="39"/>
      <c r="Z16" s="39"/>
      <c r="AA16" s="37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</row>
    <row r="17" spans="1:46" s="46" customFormat="1" ht="26.25" customHeight="1" x14ac:dyDescent="0.3">
      <c r="A17" s="82" t="s">
        <v>66</v>
      </c>
      <c r="B17" s="82" t="s">
        <v>24</v>
      </c>
      <c r="C17" s="53" t="s">
        <v>67</v>
      </c>
      <c r="D17" s="37"/>
      <c r="E17" s="38">
        <f>SUM(G17:AT17)+(S17+AK17)</f>
        <v>203.214</v>
      </c>
      <c r="F17" s="144">
        <f>COUNT(G17:AT17)</f>
        <v>2</v>
      </c>
      <c r="G17" s="37"/>
      <c r="H17" s="37"/>
      <c r="I17" s="37"/>
      <c r="J17" s="39"/>
      <c r="K17" s="39"/>
      <c r="L17" s="39"/>
      <c r="M17" s="39"/>
      <c r="N17" s="39"/>
      <c r="O17" s="37"/>
      <c r="P17" s="37"/>
      <c r="Q17" s="40">
        <v>65</v>
      </c>
      <c r="R17" s="41"/>
      <c r="S17" s="48">
        <v>69.106999999999999</v>
      </c>
      <c r="T17" s="37"/>
      <c r="U17" s="37"/>
      <c r="V17" s="37"/>
      <c r="W17" s="37"/>
      <c r="X17" s="39"/>
      <c r="Y17" s="39"/>
      <c r="Z17" s="39"/>
      <c r="AA17" s="37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</row>
    <row r="18" spans="1:46" s="46" customFormat="1" ht="26.25" customHeight="1" x14ac:dyDescent="0.3">
      <c r="A18" s="51" t="s">
        <v>94</v>
      </c>
      <c r="B18" s="35" t="s">
        <v>122</v>
      </c>
      <c r="C18" s="35" t="s">
        <v>123</v>
      </c>
      <c r="D18" s="37"/>
      <c r="E18" s="38">
        <f>SUM(G18:AT18)+(S18+AK18)</f>
        <v>198.56714285699996</v>
      </c>
      <c r="F18" s="144">
        <f>COUNT(G18:AT18)</f>
        <v>3</v>
      </c>
      <c r="G18" s="37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39"/>
      <c r="T18" s="37">
        <v>67.5</v>
      </c>
      <c r="U18" s="37"/>
      <c r="V18" s="41"/>
      <c r="W18" s="41"/>
      <c r="X18" s="39"/>
      <c r="Y18" s="39"/>
      <c r="Z18" s="39"/>
      <c r="AA18" s="41"/>
      <c r="AB18" s="38">
        <v>65.709999999999994</v>
      </c>
      <c r="AC18" s="39"/>
      <c r="AD18" s="39"/>
      <c r="AE18" s="39"/>
      <c r="AF18" s="39"/>
      <c r="AG18" s="39"/>
      <c r="AH18" s="38">
        <v>65.357142856999999</v>
      </c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</row>
    <row r="19" spans="1:46" s="46" customFormat="1" ht="26.25" customHeight="1" x14ac:dyDescent="0.3">
      <c r="A19" s="51" t="s">
        <v>46</v>
      </c>
      <c r="B19" s="53" t="s">
        <v>112</v>
      </c>
      <c r="C19" s="35" t="s">
        <v>113</v>
      </c>
      <c r="D19" s="37"/>
      <c r="E19" s="38">
        <f>SUM(G19:AT19)+(S19+AK19)</f>
        <v>145.714</v>
      </c>
      <c r="F19" s="144">
        <f>COUNT(G19:AT19)</f>
        <v>1</v>
      </c>
      <c r="G19" s="37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37">
        <v>72.856999999999999</v>
      </c>
      <c r="T19" s="41"/>
      <c r="U19" s="41"/>
      <c r="V19" s="41"/>
      <c r="W19" s="41"/>
      <c r="X19" s="39"/>
      <c r="Y19" s="39"/>
      <c r="Z19" s="39"/>
      <c r="AA19" s="41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</row>
    <row r="20" spans="1:46" s="46" customFormat="1" ht="26.25" customHeight="1" x14ac:dyDescent="0.3">
      <c r="A20" s="51" t="s">
        <v>72</v>
      </c>
      <c r="B20" s="51" t="s">
        <v>73</v>
      </c>
      <c r="C20" s="35" t="s">
        <v>74</v>
      </c>
      <c r="D20" s="37"/>
      <c r="E20" s="38">
        <f>SUM(G20:AT20)+(S20+AK20)</f>
        <v>143.392</v>
      </c>
      <c r="F20" s="144">
        <f>COUNT(G20:AT20)</f>
        <v>1</v>
      </c>
      <c r="G20" s="37"/>
      <c r="H20" s="37"/>
      <c r="I20" s="37"/>
      <c r="J20" s="39"/>
      <c r="K20" s="39"/>
      <c r="L20" s="39"/>
      <c r="M20" s="41"/>
      <c r="N20" s="41"/>
      <c r="O20" s="39"/>
      <c r="P20" s="39"/>
      <c r="Q20" s="39"/>
      <c r="R20" s="39"/>
      <c r="S20" s="37">
        <v>71.695999999999998</v>
      </c>
      <c r="T20" s="39"/>
      <c r="U20" s="39"/>
      <c r="V20" s="39"/>
      <c r="W20" s="39"/>
      <c r="X20" s="41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41"/>
      <c r="AK20" s="41"/>
      <c r="AL20" s="41"/>
      <c r="AM20" s="41"/>
      <c r="AN20" s="39"/>
      <c r="AO20" s="39"/>
      <c r="AP20" s="39"/>
      <c r="AQ20" s="39"/>
      <c r="AR20" s="39"/>
      <c r="AS20" s="39"/>
      <c r="AT20" s="39"/>
    </row>
    <row r="21" spans="1:46" s="46" customFormat="1" ht="26.25" customHeight="1" x14ac:dyDescent="0.3">
      <c r="A21" s="51" t="s">
        <v>106</v>
      </c>
      <c r="B21" s="53" t="s">
        <v>107</v>
      </c>
      <c r="C21" s="35" t="s">
        <v>108</v>
      </c>
      <c r="D21" s="37"/>
      <c r="E21" s="38">
        <f>SUM(G21:AT21)+(S21+AK21)</f>
        <v>139.464</v>
      </c>
      <c r="F21" s="144">
        <f>COUNT(G21:AT21)</f>
        <v>1</v>
      </c>
      <c r="G21" s="37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37">
        <v>69.731999999999999</v>
      </c>
      <c r="T21" s="41"/>
      <c r="U21" s="41"/>
      <c r="V21" s="41"/>
      <c r="W21" s="41"/>
      <c r="X21" s="39"/>
      <c r="Y21" s="39"/>
      <c r="Z21" s="39"/>
      <c r="AA21" s="41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</row>
    <row r="22" spans="1:46" s="46" customFormat="1" ht="26.25" customHeight="1" x14ac:dyDescent="0.3">
      <c r="A22" s="51" t="s">
        <v>64</v>
      </c>
      <c r="B22" s="35" t="s">
        <v>62</v>
      </c>
      <c r="C22" s="36" t="s">
        <v>65</v>
      </c>
      <c r="D22" s="37"/>
      <c r="E22" s="38">
        <f>SUM(G22:AT22)+(S22+AK22)</f>
        <v>135</v>
      </c>
      <c r="F22" s="144">
        <f>COUNT(G22:AT22)</f>
        <v>1</v>
      </c>
      <c r="G22" s="37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39"/>
      <c r="T22" s="41"/>
      <c r="U22" s="41"/>
      <c r="V22" s="41"/>
      <c r="W22" s="41"/>
      <c r="X22" s="39"/>
      <c r="Y22" s="39"/>
      <c r="Z22" s="39"/>
      <c r="AA22" s="41"/>
      <c r="AB22" s="39"/>
      <c r="AC22" s="39"/>
      <c r="AD22" s="39"/>
      <c r="AE22" s="39"/>
      <c r="AF22" s="39"/>
      <c r="AG22" s="39"/>
      <c r="AH22" s="39"/>
      <c r="AI22" s="39"/>
      <c r="AJ22" s="39"/>
      <c r="AK22" s="38">
        <v>67.5</v>
      </c>
      <c r="AL22" s="39"/>
      <c r="AM22" s="39"/>
      <c r="AN22" s="39"/>
      <c r="AO22" s="39"/>
      <c r="AP22" s="39"/>
      <c r="AQ22" s="39"/>
      <c r="AR22" s="39"/>
      <c r="AS22" s="39"/>
      <c r="AT22" s="39"/>
    </row>
    <row r="23" spans="1:46" s="46" customFormat="1" ht="26.25" customHeight="1" x14ac:dyDescent="0.3">
      <c r="A23" s="53" t="s">
        <v>103</v>
      </c>
      <c r="B23" s="53" t="s">
        <v>120</v>
      </c>
      <c r="C23" s="35" t="s">
        <v>121</v>
      </c>
      <c r="D23" s="37"/>
      <c r="E23" s="38">
        <f>SUM(G23:AT23)+(S23+AK23)</f>
        <v>134.49799999999999</v>
      </c>
      <c r="F23" s="144">
        <f>COUNT(G23:AT23)</f>
        <v>2</v>
      </c>
      <c r="G23" s="40">
        <v>69.317999999999998</v>
      </c>
      <c r="H23" s="37"/>
      <c r="I23" s="37"/>
      <c r="J23" s="39"/>
      <c r="K23" s="39"/>
      <c r="L23" s="39"/>
      <c r="M23" s="41"/>
      <c r="N23" s="41"/>
      <c r="O23" s="39"/>
      <c r="P23" s="39"/>
      <c r="Q23" s="39"/>
      <c r="R23" s="41"/>
      <c r="S23" s="39"/>
      <c r="T23" s="41"/>
      <c r="U23" s="41"/>
      <c r="V23" s="38">
        <v>65.180000000000007</v>
      </c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</row>
    <row r="24" spans="1:46" s="46" customFormat="1" ht="26.25" customHeight="1" x14ac:dyDescent="0.3">
      <c r="A24" s="35" t="s">
        <v>68</v>
      </c>
      <c r="B24" s="82" t="s">
        <v>69</v>
      </c>
      <c r="C24" s="35" t="s">
        <v>71</v>
      </c>
      <c r="D24" s="37"/>
      <c r="E24" s="38">
        <f>SUM(G24:AT24)+(S24+AK24)</f>
        <v>132.142</v>
      </c>
      <c r="F24" s="144">
        <f>COUNT(G24:AT24)</f>
        <v>1</v>
      </c>
      <c r="G24" s="37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39"/>
      <c r="T24" s="41"/>
      <c r="U24" s="41"/>
      <c r="V24" s="41"/>
      <c r="W24" s="41"/>
      <c r="X24" s="39"/>
      <c r="Y24" s="39"/>
      <c r="Z24" s="39"/>
      <c r="AA24" s="41"/>
      <c r="AB24" s="39"/>
      <c r="AC24" s="39"/>
      <c r="AD24" s="39"/>
      <c r="AE24" s="39"/>
      <c r="AF24" s="39"/>
      <c r="AG24" s="39"/>
      <c r="AH24" s="39"/>
      <c r="AI24" s="39"/>
      <c r="AJ24" s="39"/>
      <c r="AK24" s="37">
        <v>66.070999999999998</v>
      </c>
      <c r="AL24" s="39"/>
      <c r="AM24" s="39"/>
      <c r="AN24" s="39"/>
      <c r="AO24" s="39"/>
      <c r="AP24" s="39"/>
      <c r="AQ24" s="39"/>
      <c r="AR24" s="39"/>
      <c r="AS24" s="39"/>
      <c r="AT24" s="39"/>
    </row>
    <row r="25" spans="1:46" s="46" customFormat="1" ht="26.25" customHeight="1" x14ac:dyDescent="0.3">
      <c r="A25" s="35" t="s">
        <v>97</v>
      </c>
      <c r="B25" s="82" t="s">
        <v>98</v>
      </c>
      <c r="C25" s="35" t="s">
        <v>99</v>
      </c>
      <c r="D25" s="37"/>
      <c r="E25" s="38">
        <f>SUM(G25:AT25)+(S25+AK25)</f>
        <v>129.37900000000002</v>
      </c>
      <c r="F25" s="144">
        <f>COUNT(G25:AT25)</f>
        <v>2</v>
      </c>
      <c r="G25" s="37"/>
      <c r="H25" s="37"/>
      <c r="I25" s="37"/>
      <c r="J25" s="37">
        <v>64.2</v>
      </c>
      <c r="K25" s="39"/>
      <c r="L25" s="39"/>
      <c r="M25" s="39"/>
      <c r="N25" s="40">
        <v>65.179000000000002</v>
      </c>
      <c r="O25" s="37"/>
      <c r="P25" s="37"/>
      <c r="Q25" s="37"/>
      <c r="R25" s="37"/>
      <c r="S25" s="39"/>
      <c r="T25" s="37"/>
      <c r="U25" s="37"/>
      <c r="V25" s="37"/>
      <c r="W25" s="37"/>
      <c r="X25" s="39"/>
      <c r="Y25" s="39"/>
      <c r="Z25" s="39"/>
      <c r="AA25" s="37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41"/>
      <c r="AQ25" s="39"/>
      <c r="AR25" s="39"/>
      <c r="AS25" s="39"/>
      <c r="AT25" s="39"/>
    </row>
    <row r="26" spans="1:46" s="46" customFormat="1" ht="26.25" customHeight="1" x14ac:dyDescent="0.3">
      <c r="A26" s="51" t="s">
        <v>100</v>
      </c>
      <c r="B26" s="35" t="s">
        <v>101</v>
      </c>
      <c r="C26" s="35" t="s">
        <v>102</v>
      </c>
      <c r="D26" s="37"/>
      <c r="E26" s="38">
        <f>SUM(G26:AT26)+(S26+AK26)</f>
        <v>122.857</v>
      </c>
      <c r="F26" s="144">
        <f>COUNT(G26:AT26)</f>
        <v>2</v>
      </c>
      <c r="G26" s="37"/>
      <c r="H26" s="41"/>
      <c r="I26" s="41"/>
      <c r="J26" s="41"/>
      <c r="K26" s="37">
        <v>62.856999999999999</v>
      </c>
      <c r="L26" s="41"/>
      <c r="M26" s="41"/>
      <c r="N26" s="41"/>
      <c r="O26" s="41"/>
      <c r="P26" s="41"/>
      <c r="Q26" s="41"/>
      <c r="R26" s="41"/>
      <c r="S26" s="39"/>
      <c r="T26" s="41"/>
      <c r="U26" s="41"/>
      <c r="V26" s="41"/>
      <c r="W26" s="41"/>
      <c r="X26" s="39"/>
      <c r="Y26" s="39"/>
      <c r="Z26" s="39"/>
      <c r="AA26" s="41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8">
        <v>60</v>
      </c>
      <c r="AT26" s="39"/>
    </row>
    <row r="27" spans="1:46" s="46" customFormat="1" ht="26.25" customHeight="1" x14ac:dyDescent="0.3">
      <c r="A27" s="51" t="s">
        <v>52</v>
      </c>
      <c r="B27" s="53" t="s">
        <v>53</v>
      </c>
      <c r="C27" s="35" t="s">
        <v>54</v>
      </c>
      <c r="D27" s="41"/>
      <c r="E27" s="38">
        <f>SUM(G27:AT27)+(S27+AK27)</f>
        <v>70.893000000000001</v>
      </c>
      <c r="F27" s="144">
        <f>COUNT(G27:AT27)</f>
        <v>1</v>
      </c>
      <c r="G27" s="37"/>
      <c r="H27" s="41"/>
      <c r="I27" s="41"/>
      <c r="J27" s="41"/>
      <c r="K27" s="37">
        <v>70.893000000000001</v>
      </c>
      <c r="L27" s="41"/>
      <c r="M27" s="41"/>
      <c r="N27" s="41"/>
      <c r="O27" s="41"/>
      <c r="P27" s="41"/>
      <c r="Q27" s="41"/>
      <c r="R27" s="41"/>
      <c r="S27" s="39"/>
      <c r="T27" s="41"/>
      <c r="U27" s="41"/>
      <c r="V27" s="41"/>
      <c r="W27" s="41"/>
      <c r="X27" s="39"/>
      <c r="Y27" s="39"/>
      <c r="Z27" s="39"/>
      <c r="AA27" s="41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</row>
    <row r="28" spans="1:46" s="46" customFormat="1" ht="26.25" customHeight="1" x14ac:dyDescent="0.3">
      <c r="A28" s="82" t="s">
        <v>61</v>
      </c>
      <c r="B28" s="82" t="s">
        <v>62</v>
      </c>
      <c r="C28" s="82" t="s">
        <v>63</v>
      </c>
      <c r="D28" s="37"/>
      <c r="E28" s="38">
        <f>SUM(G28:AT28)+(S28+AK28)</f>
        <v>69.73</v>
      </c>
      <c r="F28" s="144">
        <f>COUNT(G28:AT28)</f>
        <v>1</v>
      </c>
      <c r="G28" s="37"/>
      <c r="H28" s="37"/>
      <c r="I28" s="37"/>
      <c r="J28" s="41"/>
      <c r="K28" s="38">
        <v>69.73</v>
      </c>
      <c r="L28" s="39"/>
      <c r="M28" s="39"/>
      <c r="N28" s="39"/>
      <c r="O28" s="37"/>
      <c r="P28" s="37"/>
      <c r="Q28" s="37"/>
      <c r="R28" s="37"/>
      <c r="S28" s="39"/>
      <c r="T28" s="41"/>
      <c r="U28" s="41"/>
      <c r="V28" s="41"/>
      <c r="W28" s="37"/>
      <c r="X28" s="39"/>
      <c r="Y28" s="39"/>
      <c r="Z28" s="39"/>
      <c r="AA28" s="37"/>
      <c r="AB28" s="39"/>
      <c r="AC28" s="41"/>
      <c r="AD28" s="39"/>
      <c r="AE28" s="41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</row>
    <row r="29" spans="1:46" s="46" customFormat="1" ht="26.25" customHeight="1" x14ac:dyDescent="0.3">
      <c r="A29" s="82" t="s">
        <v>151</v>
      </c>
      <c r="B29" s="35" t="s">
        <v>152</v>
      </c>
      <c r="C29" s="35" t="s">
        <v>153</v>
      </c>
      <c r="D29" s="37"/>
      <c r="E29" s="38">
        <f>SUM(G29:AT29)+(S29+AK29)</f>
        <v>67.5</v>
      </c>
      <c r="F29" s="144">
        <f>COUNT(G29:AT29)</f>
        <v>1</v>
      </c>
      <c r="G29" s="37"/>
      <c r="H29" s="37"/>
      <c r="I29" s="37"/>
      <c r="J29" s="41"/>
      <c r="K29" s="39"/>
      <c r="L29" s="85">
        <v>67.5</v>
      </c>
      <c r="M29" s="39"/>
      <c r="N29" s="39"/>
      <c r="O29" s="37"/>
      <c r="P29" s="37"/>
      <c r="Q29" s="37"/>
      <c r="R29" s="37"/>
      <c r="S29" s="39"/>
      <c r="T29" s="37"/>
      <c r="U29" s="37"/>
      <c r="V29" s="37"/>
      <c r="W29" s="37"/>
      <c r="X29" s="39"/>
      <c r="Y29" s="39"/>
      <c r="Z29" s="39"/>
      <c r="AA29" s="37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</row>
    <row r="30" spans="1:46" s="46" customFormat="1" ht="26.25" customHeight="1" x14ac:dyDescent="0.3">
      <c r="A30" s="82" t="s">
        <v>132</v>
      </c>
      <c r="B30" s="82" t="s">
        <v>133</v>
      </c>
      <c r="C30" s="82" t="s">
        <v>134</v>
      </c>
      <c r="D30" s="37"/>
      <c r="E30" s="38">
        <f>SUM(G30:AT30)+(S30+AK30)</f>
        <v>66.400000000000006</v>
      </c>
      <c r="F30" s="144">
        <f>COUNT(G30:AT30)</f>
        <v>1</v>
      </c>
      <c r="G30" s="37"/>
      <c r="H30" s="40">
        <v>66.400000000000006</v>
      </c>
      <c r="I30" s="37"/>
      <c r="J30" s="39"/>
      <c r="K30" s="39"/>
      <c r="L30" s="39"/>
      <c r="M30" s="39"/>
      <c r="N30" s="39"/>
      <c r="O30" s="37"/>
      <c r="P30" s="37"/>
      <c r="Q30" s="37"/>
      <c r="R30" s="41"/>
      <c r="S30" s="39"/>
      <c r="T30" s="37"/>
      <c r="U30" s="37"/>
      <c r="V30" s="37"/>
      <c r="W30" s="37"/>
      <c r="X30" s="39"/>
      <c r="Y30" s="39"/>
      <c r="Z30" s="39"/>
      <c r="AA30" s="37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</row>
    <row r="31" spans="1:46" s="46" customFormat="1" ht="26.25" customHeight="1" x14ac:dyDescent="0.3">
      <c r="A31" s="51" t="s">
        <v>145</v>
      </c>
      <c r="B31" s="51" t="s">
        <v>146</v>
      </c>
      <c r="C31" s="51" t="s">
        <v>147</v>
      </c>
      <c r="D31" s="37"/>
      <c r="E31" s="38">
        <f>SUM(G31:AT31)+(S31+AK31)</f>
        <v>65.960999999999999</v>
      </c>
      <c r="F31" s="144">
        <f>COUNT(G31:AT31)</f>
        <v>1</v>
      </c>
      <c r="G31" s="40">
        <v>65.960999999999999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39"/>
      <c r="T31" s="41"/>
      <c r="U31" s="41"/>
      <c r="V31" s="41"/>
      <c r="W31" s="41"/>
      <c r="X31" s="39"/>
      <c r="Y31" s="39"/>
      <c r="Z31" s="39"/>
      <c r="AA31" s="41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</row>
    <row r="32" spans="1:46" s="46" customFormat="1" ht="26.25" customHeight="1" x14ac:dyDescent="0.3">
      <c r="A32" s="51" t="s">
        <v>58</v>
      </c>
      <c r="B32" s="53" t="s">
        <v>59</v>
      </c>
      <c r="C32" s="35" t="s">
        <v>60</v>
      </c>
      <c r="D32" s="37"/>
      <c r="E32" s="38">
        <f>SUM(G32:AT32)+(S32+AK32)</f>
        <v>65.536000000000001</v>
      </c>
      <c r="F32" s="144">
        <f>COUNT(G32:AT32)</f>
        <v>1</v>
      </c>
      <c r="G32" s="37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37">
        <v>65.536000000000001</v>
      </c>
      <c r="S32" s="39"/>
      <c r="T32" s="41"/>
      <c r="U32" s="41"/>
      <c r="V32" s="41"/>
      <c r="W32" s="41"/>
      <c r="X32" s="39"/>
      <c r="Y32" s="39"/>
      <c r="Z32" s="39"/>
      <c r="AA32" s="41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</row>
    <row r="33" spans="1:46" s="46" customFormat="1" ht="26.25" customHeight="1" x14ac:dyDescent="0.3">
      <c r="A33" s="51" t="s">
        <v>148</v>
      </c>
      <c r="B33" s="51" t="s">
        <v>149</v>
      </c>
      <c r="C33" s="51" t="s">
        <v>150</v>
      </c>
      <c r="D33" s="37"/>
      <c r="E33" s="38">
        <f>SUM(G33:AT33)+(S33+AK33)</f>
        <v>65.191999999999993</v>
      </c>
      <c r="F33" s="144">
        <f>COUNT(G33:AT33)</f>
        <v>1</v>
      </c>
      <c r="G33" s="40">
        <v>65.191999999999993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39"/>
      <c r="T33" s="41"/>
      <c r="U33" s="41"/>
      <c r="V33" s="41"/>
      <c r="W33" s="41"/>
      <c r="X33" s="39"/>
      <c r="Y33" s="39"/>
      <c r="Z33" s="39"/>
      <c r="AA33" s="41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</row>
    <row r="34" spans="1:46" s="46" customFormat="1" ht="26.25" customHeight="1" x14ac:dyDescent="0.3">
      <c r="A34" s="35" t="s">
        <v>78</v>
      </c>
      <c r="B34" s="82" t="s">
        <v>79</v>
      </c>
      <c r="C34" s="36" t="s">
        <v>80</v>
      </c>
      <c r="D34" s="37"/>
      <c r="E34" s="38">
        <f>SUM(G34:AT34)+(S34+AK34)</f>
        <v>65</v>
      </c>
      <c r="F34" s="144">
        <f>COUNT(G34:AT34)</f>
        <v>1</v>
      </c>
      <c r="G34" s="37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39"/>
      <c r="T34" s="41"/>
      <c r="U34" s="41"/>
      <c r="V34" s="41"/>
      <c r="W34" s="41"/>
      <c r="X34" s="39"/>
      <c r="Y34" s="39"/>
      <c r="Z34" s="39"/>
      <c r="AA34" s="41"/>
      <c r="AB34" s="39"/>
      <c r="AC34" s="39"/>
      <c r="AD34" s="39"/>
      <c r="AE34" s="39"/>
      <c r="AF34" s="39"/>
      <c r="AG34" s="39"/>
      <c r="AH34" s="39"/>
      <c r="AI34" s="39"/>
      <c r="AJ34" s="39"/>
      <c r="AK34" s="37"/>
      <c r="AL34" s="39"/>
      <c r="AM34" s="39"/>
      <c r="AN34" s="39"/>
      <c r="AO34" s="39"/>
      <c r="AP34" s="39"/>
      <c r="AQ34" s="39"/>
      <c r="AR34" s="39"/>
      <c r="AS34" s="38">
        <v>65</v>
      </c>
      <c r="AT34" s="39"/>
    </row>
    <row r="35" spans="1:46" s="46" customFormat="1" ht="26.25" customHeight="1" x14ac:dyDescent="0.3">
      <c r="A35" s="51" t="s">
        <v>85</v>
      </c>
      <c r="B35" s="35" t="s">
        <v>86</v>
      </c>
      <c r="C35" s="35" t="s">
        <v>87</v>
      </c>
      <c r="D35" s="37"/>
      <c r="E35" s="38">
        <f>SUM(G35:AT35)+(S35+AK35)</f>
        <v>64.463999999999999</v>
      </c>
      <c r="F35" s="144">
        <f>COUNT(G35:AT35)</f>
        <v>1</v>
      </c>
      <c r="G35" s="37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39"/>
      <c r="T35" s="37">
        <v>64.463999999999999</v>
      </c>
      <c r="U35" s="37"/>
      <c r="V35" s="41"/>
      <c r="W35" s="41"/>
      <c r="X35" s="39"/>
      <c r="Y35" s="39"/>
      <c r="Z35" s="39"/>
      <c r="AA35" s="41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</row>
    <row r="36" spans="1:46" s="46" customFormat="1" ht="26.25" customHeight="1" x14ac:dyDescent="0.3">
      <c r="A36" s="82" t="s">
        <v>135</v>
      </c>
      <c r="B36" s="82" t="s">
        <v>136</v>
      </c>
      <c r="C36" s="35" t="s">
        <v>138</v>
      </c>
      <c r="D36" s="37"/>
      <c r="E36" s="38">
        <f>SUM(G36:AT36)+(S36+AK36)</f>
        <v>64.463999999999999</v>
      </c>
      <c r="F36" s="144">
        <f>COUNT(G36:AT36)</f>
        <v>1</v>
      </c>
      <c r="G36" s="37"/>
      <c r="H36" s="41"/>
      <c r="I36" s="41"/>
      <c r="J36" s="41"/>
      <c r="K36" s="37">
        <v>64.463999999999999</v>
      </c>
      <c r="L36" s="41"/>
      <c r="M36" s="41"/>
      <c r="N36" s="41"/>
      <c r="O36" s="41"/>
      <c r="P36" s="41"/>
      <c r="Q36" s="41"/>
      <c r="R36" s="41"/>
      <c r="S36" s="39"/>
      <c r="T36" s="41"/>
      <c r="U36" s="41"/>
      <c r="V36" s="41"/>
      <c r="W36" s="41"/>
      <c r="X36" s="39"/>
      <c r="Y36" s="39"/>
      <c r="Z36" s="39"/>
      <c r="AA36" s="41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</row>
    <row r="37" spans="1:46" s="46" customFormat="1" ht="26.25" customHeight="1" x14ac:dyDescent="0.3">
      <c r="A37" s="51" t="s">
        <v>91</v>
      </c>
      <c r="B37" s="51" t="s">
        <v>92</v>
      </c>
      <c r="C37" s="51" t="s">
        <v>93</v>
      </c>
      <c r="D37" s="37"/>
      <c r="E37" s="38">
        <f>SUM(G37:AT37)+(S37+AK37)</f>
        <v>63.563000000000002</v>
      </c>
      <c r="F37" s="144">
        <f>COUNT(G37:AT37)</f>
        <v>1</v>
      </c>
      <c r="G37" s="40">
        <v>63.563000000000002</v>
      </c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39"/>
      <c r="T37" s="41"/>
      <c r="U37" s="41"/>
      <c r="V37" s="41"/>
      <c r="W37" s="41"/>
      <c r="X37" s="39"/>
      <c r="Y37" s="39"/>
      <c r="Z37" s="39"/>
      <c r="AA37" s="41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1:46" s="46" customFormat="1" ht="26.25" customHeight="1" x14ac:dyDescent="0.3">
      <c r="A38" s="51" t="s">
        <v>124</v>
      </c>
      <c r="B38" s="51" t="s">
        <v>125</v>
      </c>
      <c r="C38" s="53" t="s">
        <v>126</v>
      </c>
      <c r="D38" s="37"/>
      <c r="E38" s="38">
        <f>SUM(G38:AT38)+(S38+AK38)</f>
        <v>63.4</v>
      </c>
      <c r="F38" s="144">
        <f>COUNT(G38:AT38)</f>
        <v>1</v>
      </c>
      <c r="G38" s="37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39"/>
      <c r="T38" s="37"/>
      <c r="U38" s="37"/>
      <c r="V38" s="37"/>
      <c r="W38" s="41"/>
      <c r="X38" s="39"/>
      <c r="Y38" s="39"/>
      <c r="Z38" s="39"/>
      <c r="AA38" s="41"/>
      <c r="AB38" s="39"/>
      <c r="AC38" s="39"/>
      <c r="AD38" s="38">
        <v>63.4</v>
      </c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</row>
    <row r="39" spans="1:46" s="46" customFormat="1" ht="26.25" customHeight="1" x14ac:dyDescent="0.3">
      <c r="A39" s="51" t="s">
        <v>46</v>
      </c>
      <c r="B39" s="35" t="s">
        <v>130</v>
      </c>
      <c r="C39" s="35" t="s">
        <v>131</v>
      </c>
      <c r="D39" s="37"/>
      <c r="E39" s="38">
        <f>SUM(G39:AT39)+(S39+AK39)</f>
        <v>63.393000000000001</v>
      </c>
      <c r="F39" s="144">
        <f>COUNT(G39:AT39)</f>
        <v>1</v>
      </c>
      <c r="G39" s="37"/>
      <c r="H39" s="41"/>
      <c r="I39" s="41"/>
      <c r="J39" s="37">
        <v>63.393000000000001</v>
      </c>
      <c r="K39" s="41"/>
      <c r="L39" s="41"/>
      <c r="M39" s="41"/>
      <c r="N39" s="41"/>
      <c r="O39" s="41"/>
      <c r="P39" s="41"/>
      <c r="Q39" s="41"/>
      <c r="R39" s="41"/>
      <c r="S39" s="39"/>
      <c r="T39" s="41"/>
      <c r="U39" s="41"/>
      <c r="V39" s="41"/>
      <c r="W39" s="41"/>
      <c r="X39" s="39"/>
      <c r="Y39" s="39"/>
      <c r="Z39" s="39"/>
      <c r="AA39" s="41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s="46" customFormat="1" ht="26.25" customHeight="1" x14ac:dyDescent="0.3">
      <c r="A40" s="51" t="s">
        <v>117</v>
      </c>
      <c r="B40" s="53" t="s">
        <v>118</v>
      </c>
      <c r="C40" s="53" t="s">
        <v>119</v>
      </c>
      <c r="D40" s="37"/>
      <c r="E40" s="38">
        <f>SUM(G40:AT40)+(S40+AK40)</f>
        <v>63.214285713999999</v>
      </c>
      <c r="F40" s="144">
        <f>COUNT(G40:AT40)</f>
        <v>1</v>
      </c>
      <c r="G40" s="37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39"/>
      <c r="T40" s="41"/>
      <c r="U40" s="41"/>
      <c r="V40" s="41"/>
      <c r="W40" s="41"/>
      <c r="X40" s="39"/>
      <c r="Y40" s="38">
        <v>63.214285713999999</v>
      </c>
      <c r="Z40" s="39"/>
      <c r="AA40" s="41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s="46" customFormat="1" ht="26.25" customHeight="1" x14ac:dyDescent="0.3">
      <c r="A41" s="51" t="s">
        <v>139</v>
      </c>
      <c r="B41" s="35" t="s">
        <v>140</v>
      </c>
      <c r="C41" s="35" t="s">
        <v>141</v>
      </c>
      <c r="D41" s="37"/>
      <c r="E41" s="38">
        <f>SUM(G41:AT41)+(S41+AK41)</f>
        <v>63.213999999999999</v>
      </c>
      <c r="F41" s="144">
        <f>COUNT(G41:AT41)</f>
        <v>1</v>
      </c>
      <c r="G41" s="37"/>
      <c r="H41" s="41"/>
      <c r="I41" s="41"/>
      <c r="J41" s="41"/>
      <c r="K41" s="37">
        <v>63.213999999999999</v>
      </c>
      <c r="L41" s="41"/>
      <c r="M41" s="41"/>
      <c r="N41" s="41"/>
      <c r="O41" s="41"/>
      <c r="P41" s="41"/>
      <c r="Q41" s="41"/>
      <c r="R41" s="37"/>
      <c r="S41" s="39"/>
      <c r="T41" s="41"/>
      <c r="U41" s="41"/>
      <c r="V41" s="41"/>
      <c r="W41" s="41"/>
      <c r="X41" s="39"/>
      <c r="Y41" s="39"/>
      <c r="Z41" s="39"/>
      <c r="AA41" s="41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s="46" customFormat="1" ht="26.25" customHeight="1" x14ac:dyDescent="0.3">
      <c r="A42" s="51" t="s">
        <v>142</v>
      </c>
      <c r="B42" s="53" t="s">
        <v>143</v>
      </c>
      <c r="C42" s="35" t="s">
        <v>144</v>
      </c>
      <c r="D42" s="37"/>
      <c r="E42" s="38">
        <f>SUM(G42:AT42)+(S42+AK42)</f>
        <v>63.2</v>
      </c>
      <c r="F42" s="144">
        <f>COUNT(G42:AT42)</f>
        <v>1</v>
      </c>
      <c r="G42" s="37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39"/>
      <c r="T42" s="41"/>
      <c r="U42" s="41"/>
      <c r="V42" s="41"/>
      <c r="W42" s="41"/>
      <c r="X42" s="39"/>
      <c r="Y42" s="39"/>
      <c r="Z42" s="39"/>
      <c r="AA42" s="41"/>
      <c r="AB42" s="39"/>
      <c r="AC42" s="38">
        <v>63.2</v>
      </c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s="46" customFormat="1" ht="26.25" customHeight="1" x14ac:dyDescent="0.3">
      <c r="A43" s="82" t="s">
        <v>94</v>
      </c>
      <c r="B43" s="35" t="s">
        <v>95</v>
      </c>
      <c r="C43" s="53" t="s">
        <v>96</v>
      </c>
      <c r="D43" s="37"/>
      <c r="E43" s="38">
        <f>SUM(G43:AT43)+(S43+AK43)</f>
        <v>62.857142856999999</v>
      </c>
      <c r="F43" s="144">
        <f>COUNT(G43:AT43)</f>
        <v>1</v>
      </c>
      <c r="G43" s="37"/>
      <c r="H43" s="37"/>
      <c r="I43" s="37"/>
      <c r="J43" s="41"/>
      <c r="K43" s="39"/>
      <c r="L43" s="39"/>
      <c r="M43" s="38">
        <v>62.857142856999999</v>
      </c>
      <c r="N43" s="41"/>
      <c r="O43" s="37"/>
      <c r="P43" s="37"/>
      <c r="Q43" s="37"/>
      <c r="R43" s="37"/>
      <c r="S43" s="39"/>
      <c r="T43" s="37"/>
      <c r="U43" s="37"/>
      <c r="V43" s="37"/>
      <c r="W43" s="41"/>
      <c r="X43" s="39"/>
      <c r="Y43" s="39"/>
      <c r="Z43" s="39"/>
      <c r="AA43" s="37"/>
      <c r="AB43" s="39"/>
      <c r="AC43" s="41"/>
      <c r="AD43" s="39"/>
      <c r="AE43" s="39"/>
      <c r="AF43" s="39"/>
      <c r="AG43" s="39"/>
      <c r="AH43" s="41"/>
      <c r="AI43" s="39"/>
      <c r="AJ43" s="39"/>
      <c r="AK43" s="41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s="46" customFormat="1" ht="26.25" customHeight="1" x14ac:dyDescent="0.3">
      <c r="A44" s="51" t="s">
        <v>114</v>
      </c>
      <c r="B44" s="36" t="s">
        <v>115</v>
      </c>
      <c r="C44" s="36" t="s">
        <v>116</v>
      </c>
      <c r="D44" s="37"/>
      <c r="E44" s="38">
        <f>SUM(G44:AT44)+(S44+AK44)</f>
        <v>62.857142856999999</v>
      </c>
      <c r="F44" s="144">
        <f>COUNT(G44:AT44)</f>
        <v>1</v>
      </c>
      <c r="G44" s="37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39"/>
      <c r="T44" s="41"/>
      <c r="U44" s="41"/>
      <c r="V44" s="41"/>
      <c r="W44" s="41"/>
      <c r="X44" s="39"/>
      <c r="Y44" s="38">
        <v>62.857142856999999</v>
      </c>
      <c r="Z44" s="39"/>
      <c r="AA44" s="41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s="46" customFormat="1" ht="26.25" customHeight="1" x14ac:dyDescent="0.3">
      <c r="A45" s="51" t="s">
        <v>109</v>
      </c>
      <c r="B45" s="53" t="s">
        <v>110</v>
      </c>
      <c r="C45" s="35" t="s">
        <v>111</v>
      </c>
      <c r="D45" s="37"/>
      <c r="E45" s="38">
        <f>SUM(G45:AT45)+(S45+AK45)</f>
        <v>62.856999999999999</v>
      </c>
      <c r="F45" s="144">
        <f>COUNT(G45:AT45)</f>
        <v>1</v>
      </c>
      <c r="G45" s="37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37">
        <v>62.856999999999999</v>
      </c>
      <c r="S45" s="39"/>
      <c r="T45" s="41"/>
      <c r="U45" s="41"/>
      <c r="V45" s="41"/>
      <c r="W45" s="41"/>
      <c r="X45" s="39"/>
      <c r="Y45" s="39"/>
      <c r="Z45" s="39"/>
      <c r="AA45" s="41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s="46" customFormat="1" ht="26.25" customHeight="1" x14ac:dyDescent="0.3">
      <c r="A46" s="82" t="s">
        <v>55</v>
      </c>
      <c r="B46" s="35" t="s">
        <v>56</v>
      </c>
      <c r="C46" s="35" t="s">
        <v>57</v>
      </c>
      <c r="D46" s="37"/>
      <c r="E46" s="38">
        <f>SUM(G46:AT46)+(S46+AK46)</f>
        <v>62.6</v>
      </c>
      <c r="F46" s="144">
        <f>COUNT(G46:AT46)</f>
        <v>1</v>
      </c>
      <c r="G46" s="37"/>
      <c r="H46" s="37"/>
      <c r="I46" s="37"/>
      <c r="J46" s="41"/>
      <c r="K46" s="39"/>
      <c r="L46" s="85">
        <v>62.6</v>
      </c>
      <c r="M46" s="39"/>
      <c r="N46" s="39"/>
      <c r="O46" s="37"/>
      <c r="P46" s="37"/>
      <c r="Q46" s="37"/>
      <c r="R46" s="41"/>
      <c r="S46" s="39"/>
      <c r="T46" s="37"/>
      <c r="U46" s="37"/>
      <c r="V46" s="37"/>
      <c r="W46" s="37"/>
      <c r="X46" s="39"/>
      <c r="Y46" s="39"/>
      <c r="Z46" s="39"/>
      <c r="AA46" s="37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s="46" customFormat="1" ht="26.25" customHeight="1" x14ac:dyDescent="0.3">
      <c r="A47" s="51" t="s">
        <v>103</v>
      </c>
      <c r="B47" s="53" t="s">
        <v>104</v>
      </c>
      <c r="C47" s="35" t="s">
        <v>105</v>
      </c>
      <c r="D47" s="37"/>
      <c r="E47" s="38">
        <f>SUM(G47:AT47)+(S47+AK47)</f>
        <v>61.963999999999999</v>
      </c>
      <c r="F47" s="144">
        <f>COUNT(G47:AT47)</f>
        <v>1</v>
      </c>
      <c r="G47" s="37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38">
        <v>61.963999999999999</v>
      </c>
      <c r="S47" s="39"/>
      <c r="T47" s="41"/>
      <c r="U47" s="41"/>
      <c r="V47" s="41"/>
      <c r="W47" s="41"/>
      <c r="X47" s="39"/>
      <c r="Y47" s="39"/>
      <c r="Z47" s="39"/>
      <c r="AA47" s="41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s="46" customFormat="1" ht="26.25" customHeight="1" x14ac:dyDescent="0.3">
      <c r="A48" s="51" t="s">
        <v>89</v>
      </c>
      <c r="B48" s="53" t="s">
        <v>47</v>
      </c>
      <c r="C48" s="35" t="s">
        <v>90</v>
      </c>
      <c r="D48" s="37"/>
      <c r="E48" s="38">
        <f>SUM(G48:AT48)+(S48+AK48)</f>
        <v>61.695999999999998</v>
      </c>
      <c r="F48" s="144">
        <f>COUNT(G48:AT48)</f>
        <v>1</v>
      </c>
      <c r="G48" s="37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3">
        <v>61.695999999999998</v>
      </c>
      <c r="S48" s="39"/>
      <c r="T48" s="41"/>
      <c r="U48" s="41"/>
      <c r="V48" s="41"/>
      <c r="W48" s="41"/>
      <c r="X48" s="39"/>
      <c r="Y48" s="39"/>
      <c r="Z48" s="39"/>
      <c r="AA48" s="41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s="46" customFormat="1" ht="26.25" customHeight="1" x14ac:dyDescent="0.3">
      <c r="A49" s="51" t="s">
        <v>75</v>
      </c>
      <c r="B49" s="53" t="s">
        <v>76</v>
      </c>
      <c r="C49" s="35" t="s">
        <v>77</v>
      </c>
      <c r="D49" s="37"/>
      <c r="E49" s="38">
        <f>SUM(G49:AT49)+(S49+AK49)</f>
        <v>60.625</v>
      </c>
      <c r="F49" s="144">
        <f>COUNT(G49:AT49)</f>
        <v>1</v>
      </c>
      <c r="G49" s="37"/>
      <c r="H49" s="41"/>
      <c r="I49" s="41"/>
      <c r="J49" s="37">
        <v>60.625</v>
      </c>
      <c r="K49" s="41"/>
      <c r="L49" s="41"/>
      <c r="M49" s="41"/>
      <c r="N49" s="41"/>
      <c r="O49" s="41"/>
      <c r="P49" s="41"/>
      <c r="Q49" s="41"/>
      <c r="R49" s="41"/>
      <c r="S49" s="39"/>
      <c r="T49" s="41"/>
      <c r="U49" s="41"/>
      <c r="V49" s="41"/>
      <c r="W49" s="41"/>
      <c r="X49" s="39"/>
      <c r="Y49" s="39"/>
      <c r="Z49" s="39"/>
      <c r="AA49" s="41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s="46" customFormat="1" ht="26.25" customHeight="1" x14ac:dyDescent="0.3">
      <c r="A50" s="35" t="s">
        <v>156</v>
      </c>
      <c r="B50" s="82" t="s">
        <v>152</v>
      </c>
      <c r="C50" s="35" t="s">
        <v>157</v>
      </c>
      <c r="D50" s="37"/>
      <c r="E50" s="38">
        <f>SUM(G50:AT50)+(S50+AK50)</f>
        <v>60.3</v>
      </c>
      <c r="F50" s="144">
        <f>COUNT(G50:AT50)</f>
        <v>1</v>
      </c>
      <c r="G50" s="37"/>
      <c r="H50" s="37"/>
      <c r="I50" s="37"/>
      <c r="J50" s="39"/>
      <c r="K50" s="39"/>
      <c r="L50" s="39"/>
      <c r="M50" s="39"/>
      <c r="N50" s="39"/>
      <c r="O50" s="37"/>
      <c r="P50" s="37"/>
      <c r="Q50" s="37"/>
      <c r="R50" s="37"/>
      <c r="S50" s="39"/>
      <c r="T50" s="37"/>
      <c r="U50" s="37"/>
      <c r="V50" s="37"/>
      <c r="W50" s="40">
        <v>60.3</v>
      </c>
      <c r="X50" s="39"/>
      <c r="Y50" s="39"/>
      <c r="Z50" s="39"/>
      <c r="AA50" s="37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ht="15" customHeight="1" x14ac:dyDescent="0.3">
      <c r="A51" s="87"/>
      <c r="B51" s="87"/>
      <c r="C51" s="87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</row>
    <row r="52" spans="1:46" ht="15" customHeight="1" x14ac:dyDescent="0.3">
      <c r="A52" s="89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</row>
    <row r="53" spans="1:46" ht="15" customHeight="1" x14ac:dyDescent="0.3"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</row>
    <row r="54" spans="1:46" ht="15" customHeight="1" x14ac:dyDescent="0.3">
      <c r="A54" s="87"/>
      <c r="B54" s="87"/>
      <c r="C54" s="87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</row>
    <row r="55" spans="1:46" ht="15" customHeight="1" x14ac:dyDescent="0.3">
      <c r="A55" s="87"/>
      <c r="B55" s="87"/>
      <c r="C55" s="87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</row>
    <row r="56" spans="1:46" ht="15" customHeight="1" x14ac:dyDescent="0.3">
      <c r="A56" s="87"/>
      <c r="B56" s="87"/>
      <c r="C56" s="87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</row>
    <row r="57" spans="1:46" ht="15" customHeight="1" x14ac:dyDescent="0.3">
      <c r="A57" s="87"/>
      <c r="B57" s="87"/>
      <c r="C57" s="87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</row>
    <row r="58" spans="1:46" ht="15" customHeight="1" x14ac:dyDescent="0.3">
      <c r="A58" s="87"/>
      <c r="B58" s="87"/>
      <c r="C58" s="87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spans="1:46" ht="15" customHeight="1" x14ac:dyDescent="0.3">
      <c r="A59" s="87"/>
      <c r="B59" s="87"/>
      <c r="C59" s="87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spans="1:46" ht="15" customHeight="1" x14ac:dyDescent="0.3">
      <c r="A60" s="87"/>
      <c r="B60" s="87"/>
      <c r="C60" s="87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spans="1:46" ht="15" customHeight="1" x14ac:dyDescent="0.3">
      <c r="A61" s="87"/>
      <c r="B61" s="87"/>
      <c r="C61" s="87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</row>
    <row r="62" spans="1:46" ht="15" customHeight="1" x14ac:dyDescent="0.3">
      <c r="A62" s="87"/>
      <c r="B62" s="87"/>
      <c r="C62" s="87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</row>
    <row r="63" spans="1:46" ht="15" customHeight="1" x14ac:dyDescent="0.3">
      <c r="A63" s="87"/>
      <c r="B63" s="87"/>
      <c r="C63" s="87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</row>
    <row r="64" spans="1:46" ht="15" customHeight="1" x14ac:dyDescent="0.3">
      <c r="A64" s="87"/>
      <c r="B64" s="87"/>
      <c r="C64" s="87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</row>
    <row r="65" spans="1:46" ht="15" customHeight="1" x14ac:dyDescent="0.3">
      <c r="A65" s="87"/>
      <c r="B65" s="87"/>
      <c r="C65" s="87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</row>
    <row r="66" spans="1:46" ht="15" customHeight="1" x14ac:dyDescent="0.3">
      <c r="A66" s="87"/>
      <c r="B66" s="87"/>
      <c r="C66" s="87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</row>
    <row r="67" spans="1:46" ht="15" customHeight="1" x14ac:dyDescent="0.3">
      <c r="A67" s="87"/>
      <c r="B67" s="87"/>
      <c r="C67" s="87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</row>
    <row r="68" spans="1:46" ht="15" customHeight="1" x14ac:dyDescent="0.3">
      <c r="A68" s="87"/>
      <c r="B68" s="87"/>
      <c r="C68" s="87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</row>
    <row r="69" spans="1:46" ht="15" customHeight="1" x14ac:dyDescent="0.4">
      <c r="A69" s="91"/>
      <c r="B69" s="91"/>
      <c r="C69" s="91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</row>
    <row r="70" spans="1:46" ht="15" customHeight="1" x14ac:dyDescent="0.4">
      <c r="A70" s="91"/>
      <c r="B70" s="91"/>
      <c r="C70" s="91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</row>
    <row r="71" spans="1:46" ht="15" customHeight="1" x14ac:dyDescent="0.4">
      <c r="A71" s="91"/>
      <c r="B71" s="91"/>
      <c r="C71" s="91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</row>
    <row r="72" spans="1:46" ht="15" customHeight="1" x14ac:dyDescent="0.4">
      <c r="A72" s="91"/>
      <c r="B72" s="91"/>
      <c r="C72" s="91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</row>
    <row r="73" spans="1:46" ht="15" customHeight="1" x14ac:dyDescent="0.4">
      <c r="A73" s="91"/>
      <c r="B73" s="91"/>
      <c r="C73" s="91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</row>
    <row r="74" spans="1:46" ht="15" customHeight="1" x14ac:dyDescent="0.4">
      <c r="A74" s="91"/>
      <c r="B74" s="91"/>
      <c r="C74" s="91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</row>
    <row r="75" spans="1:46" ht="15" customHeight="1" x14ac:dyDescent="0.4">
      <c r="A75" s="91"/>
      <c r="B75" s="91"/>
      <c r="C75" s="91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</row>
    <row r="76" spans="1:46" ht="15" customHeight="1" x14ac:dyDescent="0.4">
      <c r="A76" s="91"/>
      <c r="B76" s="91"/>
      <c r="C76" s="91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</row>
    <row r="77" spans="1:46" ht="15" customHeight="1" x14ac:dyDescent="0.4">
      <c r="A77" s="91"/>
      <c r="B77" s="91"/>
      <c r="C77" s="91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</row>
    <row r="78" spans="1:46" ht="15" customHeight="1" x14ac:dyDescent="0.4">
      <c r="A78" s="91"/>
      <c r="B78" s="91"/>
      <c r="C78" s="91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</row>
    <row r="79" spans="1:46" ht="15" customHeight="1" x14ac:dyDescent="0.3">
      <c r="A79" s="87"/>
      <c r="B79" s="87"/>
      <c r="C79" s="87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</row>
    <row r="80" spans="1:46" ht="15" customHeight="1" x14ac:dyDescent="0.3">
      <c r="A80" s="87"/>
      <c r="B80" s="87"/>
      <c r="C80" s="87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</row>
    <row r="81" spans="1:46" ht="15" customHeight="1" x14ac:dyDescent="0.3">
      <c r="A81" s="87"/>
      <c r="B81" s="87"/>
      <c r="C81" s="87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</row>
    <row r="82" spans="1:46" ht="15" customHeight="1" x14ac:dyDescent="0.3">
      <c r="A82" s="87"/>
      <c r="B82" s="87"/>
      <c r="C82" s="87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</row>
    <row r="83" spans="1:46" ht="15" customHeight="1" x14ac:dyDescent="0.4">
      <c r="A83" s="91"/>
      <c r="B83" s="91"/>
      <c r="C83" s="91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</row>
    <row r="84" spans="1:46" ht="15" customHeight="1" x14ac:dyDescent="0.4">
      <c r="A84" s="91"/>
      <c r="B84" s="91"/>
      <c r="C84" s="91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</row>
    <row r="85" spans="1:46" ht="15" customHeight="1" x14ac:dyDescent="0.4">
      <c r="A85" s="91"/>
      <c r="B85" s="91"/>
      <c r="C85" s="91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</row>
    <row r="86" spans="1:46" ht="15" customHeight="1" x14ac:dyDescent="0.4">
      <c r="A86" s="91"/>
      <c r="B86" s="91"/>
      <c r="C86" s="91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</row>
    <row r="87" spans="1:46" ht="15" customHeight="1" x14ac:dyDescent="0.4">
      <c r="A87" s="91"/>
      <c r="B87" s="91"/>
      <c r="C87" s="91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</row>
    <row r="88" spans="1:46" ht="15" customHeight="1" x14ac:dyDescent="0.4">
      <c r="A88" s="91"/>
      <c r="B88" s="91"/>
      <c r="C88" s="91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</row>
    <row r="89" spans="1:46" ht="15" customHeight="1" x14ac:dyDescent="0.4">
      <c r="A89" s="91"/>
      <c r="B89" s="91"/>
      <c r="C89" s="91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</row>
    <row r="90" spans="1:46" ht="15" customHeight="1" x14ac:dyDescent="0.4">
      <c r="A90" s="91"/>
      <c r="B90" s="91"/>
      <c r="C90" s="91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</row>
    <row r="91" spans="1:46" ht="15" customHeight="1" x14ac:dyDescent="0.4">
      <c r="A91" s="91"/>
      <c r="B91" s="91"/>
      <c r="C91" s="91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</row>
    <row r="92" spans="1:46" ht="15" customHeight="1" x14ac:dyDescent="0.4">
      <c r="A92" s="91"/>
      <c r="B92" s="91"/>
      <c r="C92" s="91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</row>
  </sheetData>
  <sortState ref="A12:AT50">
    <sortCondition descending="1" ref="E12:E50"/>
  </sortState>
  <mergeCells count="2">
    <mergeCell ref="G5:H5"/>
    <mergeCell ref="A11:C11"/>
  </mergeCells>
  <pageMargins left="0.25" right="0.25" top="0.75" bottom="0.75" header="0.3" footer="0.3"/>
  <pageSetup paperSize="8" scale="18" orientation="portrait"/>
  <ignoredErrors>
    <ignoredError sqref="E9:F10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Primary Novice</vt:lpstr>
      <vt:lpstr>Primary Preliminary </vt:lpstr>
      <vt:lpstr>Secondary Advanced</vt:lpstr>
      <vt:lpstr>Secondary Medium</vt:lpstr>
      <vt:lpstr>Secondary Elementary</vt:lpstr>
      <vt:lpstr>Secondary Novice</vt:lpstr>
      <vt:lpstr>Secondary Preliminary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Meredith</cp:lastModifiedBy>
  <dcterms:created xsi:type="dcterms:W3CDTF">2019-11-28T11:50:41Z</dcterms:created>
  <dcterms:modified xsi:type="dcterms:W3CDTF">2020-01-16T03:18:27Z</dcterms:modified>
</cp:coreProperties>
</file>