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18\Interschool Leaderboard\Final Leaderboard Results\"/>
    </mc:Choice>
  </mc:AlternateContent>
  <bookViews>
    <workbookView xWindow="0" yWindow="0" windowWidth="23040" windowHeight="8832"/>
  </bookViews>
  <sheets>
    <sheet name="Secondary Jumping" sheetId="1" r:id="rId1"/>
    <sheet name="Primary Jumpi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7" i="2" l="1"/>
  <c r="BB16" i="2"/>
  <c r="BB15" i="2"/>
  <c r="BB14" i="2"/>
  <c r="BB13" i="2"/>
  <c r="BB12" i="2"/>
  <c r="BB11" i="2"/>
  <c r="BB10" i="2"/>
  <c r="D8" i="2"/>
  <c r="FE93" i="1"/>
  <c r="FD93" i="1"/>
  <c r="FC93" i="1"/>
  <c r="FB93" i="1"/>
  <c r="FA93" i="1"/>
  <c r="FF93" i="1" s="1"/>
  <c r="FE92" i="1"/>
  <c r="FD92" i="1"/>
  <c r="FC92" i="1"/>
  <c r="FB92" i="1"/>
  <c r="FA92" i="1"/>
  <c r="FF92" i="1" s="1"/>
  <c r="FE91" i="1"/>
  <c r="FD91" i="1"/>
  <c r="FC91" i="1"/>
  <c r="FB91" i="1"/>
  <c r="FA91" i="1"/>
  <c r="FF91" i="1" s="1"/>
  <c r="FE90" i="1"/>
  <c r="FD90" i="1"/>
  <c r="FC90" i="1"/>
  <c r="FB90" i="1"/>
  <c r="FA90" i="1"/>
  <c r="FF90" i="1" s="1"/>
  <c r="FE89" i="1"/>
  <c r="FD89" i="1"/>
  <c r="FC89" i="1"/>
  <c r="FB89" i="1"/>
  <c r="FA89" i="1"/>
  <c r="FF89" i="1" s="1"/>
  <c r="FE88" i="1"/>
  <c r="FD88" i="1"/>
  <c r="FC88" i="1"/>
  <c r="FB88" i="1"/>
  <c r="FA88" i="1"/>
  <c r="FF88" i="1" s="1"/>
  <c r="FE87" i="1"/>
  <c r="FD87" i="1"/>
  <c r="FC87" i="1"/>
  <c r="FB87" i="1"/>
  <c r="FA87" i="1"/>
  <c r="FF87" i="1" s="1"/>
  <c r="FE86" i="1"/>
  <c r="FD86" i="1"/>
  <c r="FC86" i="1"/>
  <c r="FB86" i="1"/>
  <c r="FA86" i="1"/>
  <c r="FF86" i="1" s="1"/>
  <c r="FE85" i="1"/>
  <c r="FD85" i="1"/>
  <c r="FC85" i="1"/>
  <c r="FB85" i="1"/>
  <c r="FA85" i="1"/>
  <c r="FF85" i="1" s="1"/>
  <c r="FE84" i="1"/>
  <c r="FD84" i="1"/>
  <c r="FC84" i="1"/>
  <c r="FB84" i="1"/>
  <c r="FA84" i="1"/>
  <c r="FF84" i="1" s="1"/>
  <c r="FE83" i="1"/>
  <c r="FD83" i="1"/>
  <c r="FC83" i="1"/>
  <c r="FB83" i="1"/>
  <c r="FA83" i="1"/>
  <c r="FF83" i="1" s="1"/>
  <c r="FE82" i="1"/>
  <c r="FD82" i="1"/>
  <c r="FC82" i="1"/>
  <c r="FB82" i="1"/>
  <c r="FA82" i="1"/>
  <c r="FF82" i="1" s="1"/>
  <c r="FE81" i="1"/>
  <c r="FD81" i="1"/>
  <c r="FC81" i="1"/>
  <c r="FB81" i="1"/>
  <c r="FA81" i="1"/>
  <c r="FF81" i="1" s="1"/>
  <c r="FE80" i="1"/>
  <c r="FD80" i="1"/>
  <c r="FC80" i="1"/>
  <c r="FB80" i="1"/>
  <c r="FA80" i="1"/>
  <c r="FF80" i="1" s="1"/>
  <c r="FE79" i="1"/>
  <c r="FD79" i="1"/>
  <c r="FC79" i="1"/>
  <c r="FB79" i="1"/>
  <c r="FA79" i="1"/>
  <c r="FF79" i="1" s="1"/>
  <c r="FE78" i="1"/>
  <c r="FD78" i="1"/>
  <c r="FC78" i="1"/>
  <c r="FB78" i="1"/>
  <c r="FA78" i="1"/>
  <c r="FF78" i="1" s="1"/>
  <c r="FE77" i="1"/>
  <c r="FD77" i="1"/>
  <c r="FC77" i="1"/>
  <c r="FB77" i="1"/>
  <c r="FA77" i="1"/>
  <c r="FF77" i="1" s="1"/>
  <c r="FE76" i="1"/>
  <c r="FD76" i="1"/>
  <c r="FC76" i="1"/>
  <c r="FB76" i="1"/>
  <c r="FA76" i="1"/>
  <c r="FF76" i="1" s="1"/>
  <c r="FE75" i="1"/>
  <c r="FD75" i="1"/>
  <c r="FC75" i="1"/>
  <c r="FB75" i="1"/>
  <c r="FA75" i="1"/>
  <c r="FF75" i="1" s="1"/>
  <c r="FE74" i="1"/>
  <c r="FD74" i="1"/>
  <c r="FC74" i="1"/>
  <c r="FB74" i="1"/>
  <c r="FA74" i="1"/>
  <c r="FF74" i="1" s="1"/>
  <c r="FE73" i="1"/>
  <c r="FD73" i="1"/>
  <c r="FC73" i="1"/>
  <c r="FB73" i="1"/>
  <c r="FA73" i="1"/>
  <c r="FF73" i="1" s="1"/>
  <c r="FE72" i="1"/>
  <c r="FD72" i="1"/>
  <c r="FC72" i="1"/>
  <c r="FB72" i="1"/>
  <c r="FA72" i="1"/>
  <c r="FF72" i="1" s="1"/>
  <c r="FE71" i="1"/>
  <c r="FD71" i="1"/>
  <c r="FC71" i="1"/>
  <c r="FB71" i="1"/>
  <c r="FA71" i="1"/>
  <c r="FF71" i="1" s="1"/>
  <c r="FE70" i="1"/>
  <c r="FD70" i="1"/>
  <c r="FC70" i="1"/>
  <c r="FB70" i="1"/>
  <c r="FA70" i="1"/>
  <c r="FF70" i="1" s="1"/>
  <c r="FE69" i="1"/>
  <c r="FD69" i="1"/>
  <c r="FC69" i="1"/>
  <c r="FB69" i="1"/>
  <c r="FA69" i="1"/>
  <c r="FF69" i="1" s="1"/>
  <c r="FE68" i="1"/>
  <c r="FD68" i="1"/>
  <c r="FC68" i="1"/>
  <c r="FB68" i="1"/>
  <c r="FA68" i="1"/>
  <c r="FF68" i="1" s="1"/>
  <c r="FE67" i="1"/>
  <c r="FD67" i="1"/>
  <c r="FC67" i="1"/>
  <c r="FB67" i="1"/>
  <c r="FA67" i="1"/>
  <c r="FF67" i="1" s="1"/>
  <c r="FE66" i="1"/>
  <c r="FD66" i="1"/>
  <c r="FC66" i="1"/>
  <c r="FB66" i="1"/>
  <c r="FA66" i="1"/>
  <c r="FF66" i="1" s="1"/>
  <c r="FE65" i="1"/>
  <c r="FD65" i="1"/>
  <c r="FC65" i="1"/>
  <c r="FB65" i="1"/>
  <c r="FA65" i="1"/>
  <c r="FF65" i="1" s="1"/>
  <c r="FE64" i="1"/>
  <c r="FD64" i="1"/>
  <c r="FC64" i="1"/>
  <c r="FB64" i="1"/>
  <c r="FA64" i="1"/>
  <c r="FF64" i="1" s="1"/>
  <c r="FE63" i="1"/>
  <c r="FD63" i="1"/>
  <c r="FC63" i="1"/>
  <c r="FB63" i="1"/>
  <c r="FA63" i="1"/>
  <c r="FF63" i="1" s="1"/>
  <c r="FE62" i="1"/>
  <c r="FD62" i="1"/>
  <c r="FC62" i="1"/>
  <c r="FB62" i="1"/>
  <c r="FA62" i="1"/>
  <c r="FF62" i="1" s="1"/>
  <c r="FE61" i="1"/>
  <c r="FD61" i="1"/>
  <c r="FC61" i="1"/>
  <c r="FB61" i="1"/>
  <c r="FA61" i="1"/>
  <c r="FF61" i="1" s="1"/>
  <c r="FE60" i="1"/>
  <c r="FD60" i="1"/>
  <c r="FC60" i="1"/>
  <c r="FB60" i="1"/>
  <c r="FA60" i="1"/>
  <c r="FF60" i="1" s="1"/>
  <c r="FE59" i="1"/>
  <c r="FD59" i="1"/>
  <c r="FC59" i="1"/>
  <c r="FB59" i="1"/>
  <c r="FA59" i="1"/>
  <c r="FF59" i="1" s="1"/>
  <c r="FE58" i="1"/>
  <c r="FD58" i="1"/>
  <c r="FC58" i="1"/>
  <c r="FB58" i="1"/>
  <c r="FA58" i="1"/>
  <c r="FF58" i="1" s="1"/>
  <c r="FE57" i="1"/>
  <c r="FD57" i="1"/>
  <c r="FC57" i="1"/>
  <c r="FB57" i="1"/>
  <c r="FA57" i="1"/>
  <c r="FF57" i="1" s="1"/>
  <c r="FE56" i="1"/>
  <c r="FD56" i="1"/>
  <c r="FC56" i="1"/>
  <c r="FB56" i="1"/>
  <c r="FA56" i="1"/>
  <c r="FF56" i="1" s="1"/>
  <c r="FE55" i="1"/>
  <c r="FD55" i="1"/>
  <c r="FC55" i="1"/>
  <c r="FB55" i="1"/>
  <c r="FA55" i="1"/>
  <c r="FF55" i="1" s="1"/>
  <c r="FE54" i="1"/>
  <c r="FD54" i="1"/>
  <c r="FC54" i="1"/>
  <c r="FB54" i="1"/>
  <c r="FA54" i="1"/>
  <c r="FF54" i="1" s="1"/>
  <c r="FE53" i="1"/>
  <c r="FD53" i="1"/>
  <c r="FC53" i="1"/>
  <c r="FB53" i="1"/>
  <c r="FA53" i="1"/>
  <c r="FF53" i="1" s="1"/>
  <c r="FE52" i="1"/>
  <c r="FD52" i="1"/>
  <c r="FC52" i="1"/>
  <c r="FB52" i="1"/>
  <c r="FA52" i="1"/>
  <c r="FF52" i="1" s="1"/>
  <c r="FE51" i="1"/>
  <c r="FD51" i="1"/>
  <c r="FC51" i="1"/>
  <c r="FB51" i="1"/>
  <c r="FA51" i="1"/>
  <c r="FF51" i="1" s="1"/>
  <c r="FE50" i="1"/>
  <c r="FD50" i="1"/>
  <c r="FC50" i="1"/>
  <c r="FB50" i="1"/>
  <c r="FA50" i="1"/>
  <c r="FF50" i="1" s="1"/>
  <c r="FE49" i="1"/>
  <c r="FD49" i="1"/>
  <c r="FC49" i="1"/>
  <c r="FB49" i="1"/>
  <c r="FA49" i="1"/>
  <c r="FF49" i="1" s="1"/>
  <c r="FE48" i="1"/>
  <c r="FD48" i="1"/>
  <c r="FC48" i="1"/>
  <c r="FB48" i="1"/>
  <c r="FA48" i="1"/>
  <c r="FF48" i="1" s="1"/>
  <c r="FE47" i="1"/>
  <c r="FD47" i="1"/>
  <c r="FC47" i="1"/>
  <c r="FB47" i="1"/>
  <c r="FA47" i="1"/>
  <c r="FF47" i="1" s="1"/>
  <c r="FE46" i="1"/>
  <c r="FD46" i="1"/>
  <c r="FC46" i="1"/>
  <c r="FB46" i="1"/>
  <c r="FA46" i="1"/>
  <c r="FF46" i="1" s="1"/>
  <c r="FE45" i="1"/>
  <c r="FD45" i="1"/>
  <c r="FC45" i="1"/>
  <c r="FB45" i="1"/>
  <c r="FA45" i="1"/>
  <c r="FF45" i="1" s="1"/>
  <c r="FE44" i="1"/>
  <c r="FD44" i="1"/>
  <c r="FC44" i="1"/>
  <c r="FB44" i="1"/>
  <c r="FA44" i="1"/>
  <c r="FF44" i="1" s="1"/>
  <c r="FE43" i="1"/>
  <c r="FD43" i="1"/>
  <c r="FC43" i="1"/>
  <c r="FB43" i="1"/>
  <c r="FA43" i="1"/>
  <c r="FF43" i="1" s="1"/>
  <c r="FE42" i="1"/>
  <c r="FD42" i="1"/>
  <c r="FC42" i="1"/>
  <c r="FB42" i="1"/>
  <c r="FA42" i="1"/>
  <c r="FF42" i="1" s="1"/>
  <c r="FE41" i="1"/>
  <c r="FD41" i="1"/>
  <c r="FC41" i="1"/>
  <c r="FB41" i="1"/>
  <c r="FA41" i="1"/>
  <c r="FF41" i="1" s="1"/>
  <c r="FE40" i="1"/>
  <c r="FD40" i="1"/>
  <c r="FC40" i="1"/>
  <c r="FB40" i="1"/>
  <c r="FA40" i="1"/>
  <c r="FF40" i="1" s="1"/>
  <c r="FE39" i="1"/>
  <c r="FD39" i="1"/>
  <c r="FC39" i="1"/>
  <c r="FB39" i="1"/>
  <c r="FA39" i="1"/>
  <c r="FF39" i="1" s="1"/>
  <c r="FE38" i="1"/>
  <c r="FD38" i="1"/>
  <c r="FC38" i="1"/>
  <c r="FB38" i="1"/>
  <c r="FA38" i="1"/>
  <c r="FF38" i="1" s="1"/>
  <c r="FE37" i="1"/>
  <c r="FD37" i="1"/>
  <c r="FC37" i="1"/>
  <c r="FB37" i="1"/>
  <c r="FA37" i="1"/>
  <c r="FF37" i="1" s="1"/>
  <c r="FE36" i="1"/>
  <c r="FD36" i="1"/>
  <c r="FC36" i="1"/>
  <c r="FB36" i="1"/>
  <c r="FA36" i="1"/>
  <c r="FF36" i="1" s="1"/>
  <c r="FE35" i="1"/>
  <c r="FD35" i="1"/>
  <c r="FC35" i="1"/>
  <c r="FB35" i="1"/>
  <c r="FA35" i="1"/>
  <c r="FF35" i="1" s="1"/>
  <c r="FE34" i="1"/>
  <c r="FD34" i="1"/>
  <c r="FC34" i="1"/>
  <c r="FB34" i="1"/>
  <c r="FA34" i="1"/>
  <c r="FF34" i="1" s="1"/>
  <c r="FE33" i="1"/>
  <c r="FD33" i="1"/>
  <c r="FC33" i="1"/>
  <c r="FB33" i="1"/>
  <c r="FA33" i="1"/>
  <c r="FF33" i="1" s="1"/>
  <c r="FE32" i="1"/>
  <c r="FD32" i="1"/>
  <c r="FC32" i="1"/>
  <c r="FB32" i="1"/>
  <c r="FA32" i="1"/>
  <c r="FF32" i="1" s="1"/>
  <c r="FE31" i="1"/>
  <c r="FD31" i="1"/>
  <c r="FC31" i="1"/>
  <c r="FB31" i="1"/>
  <c r="FA31" i="1"/>
  <c r="FF31" i="1" s="1"/>
  <c r="FE30" i="1"/>
  <c r="FD30" i="1"/>
  <c r="FC30" i="1"/>
  <c r="FB30" i="1"/>
  <c r="FA30" i="1"/>
  <c r="FF30" i="1" s="1"/>
  <c r="FE29" i="1"/>
  <c r="FD29" i="1"/>
  <c r="FC29" i="1"/>
  <c r="FB29" i="1"/>
  <c r="FA29" i="1"/>
  <c r="FF29" i="1" s="1"/>
  <c r="FE28" i="1"/>
  <c r="FD28" i="1"/>
  <c r="FC28" i="1"/>
  <c r="FB28" i="1"/>
  <c r="FA28" i="1"/>
  <c r="FF28" i="1" s="1"/>
  <c r="FE27" i="1"/>
  <c r="FD27" i="1"/>
  <c r="FC27" i="1"/>
  <c r="FB27" i="1"/>
  <c r="FA27" i="1"/>
  <c r="FF27" i="1" s="1"/>
  <c r="FE26" i="1"/>
  <c r="FD26" i="1"/>
  <c r="FC26" i="1"/>
  <c r="FB26" i="1"/>
  <c r="FA26" i="1"/>
  <c r="FF26" i="1" s="1"/>
  <c r="FE25" i="1"/>
  <c r="FD25" i="1"/>
  <c r="FC25" i="1"/>
  <c r="FB25" i="1"/>
  <c r="FA25" i="1"/>
  <c r="FF25" i="1" s="1"/>
  <c r="FE24" i="1"/>
  <c r="FD24" i="1"/>
  <c r="FC24" i="1"/>
  <c r="FB24" i="1"/>
  <c r="FA24" i="1"/>
  <c r="FF24" i="1" s="1"/>
  <c r="FE23" i="1"/>
  <c r="FD23" i="1"/>
  <c r="FC23" i="1"/>
  <c r="FB23" i="1"/>
  <c r="FA23" i="1"/>
  <c r="FF23" i="1" s="1"/>
  <c r="FE22" i="1"/>
  <c r="FD22" i="1"/>
  <c r="FC22" i="1"/>
  <c r="FB22" i="1"/>
  <c r="FA22" i="1"/>
  <c r="FF22" i="1" s="1"/>
  <c r="FE21" i="1"/>
  <c r="FD21" i="1"/>
  <c r="FC21" i="1"/>
  <c r="FB21" i="1"/>
  <c r="FA21" i="1"/>
  <c r="FF21" i="1" s="1"/>
  <c r="FE20" i="1"/>
  <c r="FD20" i="1"/>
  <c r="FC20" i="1"/>
  <c r="FB20" i="1"/>
  <c r="FA20" i="1"/>
  <c r="FF20" i="1" s="1"/>
  <c r="FE19" i="1"/>
  <c r="FD19" i="1"/>
  <c r="FC19" i="1"/>
  <c r="FB19" i="1"/>
  <c r="FA19" i="1"/>
  <c r="FF19" i="1" s="1"/>
  <c r="FE18" i="1"/>
  <c r="FD18" i="1"/>
  <c r="FC18" i="1"/>
  <c r="FB18" i="1"/>
  <c r="FA18" i="1"/>
  <c r="FF18" i="1" s="1"/>
  <c r="FE17" i="1"/>
  <c r="FD17" i="1"/>
  <c r="FC17" i="1"/>
  <c r="FB17" i="1"/>
  <c r="FA17" i="1"/>
  <c r="FF17" i="1" s="1"/>
  <c r="FE16" i="1"/>
  <c r="FD16" i="1"/>
  <c r="FC16" i="1"/>
  <c r="FB16" i="1"/>
  <c r="FA16" i="1"/>
  <c r="FF16" i="1" s="1"/>
  <c r="FE15" i="1"/>
  <c r="FD15" i="1"/>
  <c r="FC15" i="1"/>
  <c r="FB15" i="1"/>
  <c r="FA15" i="1"/>
  <c r="FF15" i="1" s="1"/>
  <c r="FE14" i="1"/>
  <c r="FD14" i="1"/>
  <c r="FC14" i="1"/>
  <c r="FB14" i="1"/>
  <c r="FA14" i="1"/>
  <c r="FF14" i="1" s="1"/>
  <c r="FE13" i="1"/>
  <c r="FD13" i="1"/>
  <c r="FC13" i="1"/>
  <c r="FB13" i="1"/>
  <c r="FA13" i="1"/>
  <c r="FF13" i="1" s="1"/>
  <c r="FE12" i="1"/>
  <c r="FD12" i="1"/>
  <c r="FC12" i="1"/>
  <c r="FB12" i="1"/>
  <c r="FA12" i="1"/>
  <c r="FF12" i="1" s="1"/>
  <c r="FE11" i="1"/>
  <c r="FD11" i="1"/>
  <c r="FC11" i="1"/>
  <c r="FB11" i="1"/>
  <c r="FA11" i="1"/>
  <c r="FF11" i="1" s="1"/>
  <c r="FE10" i="1"/>
  <c r="FD10" i="1"/>
  <c r="FC10" i="1"/>
  <c r="FB10" i="1"/>
  <c r="FA10" i="1"/>
  <c r="FF10" i="1" s="1"/>
</calcChain>
</file>

<file path=xl/sharedStrings.xml><?xml version="1.0" encoding="utf-8"?>
<sst xmlns="http://schemas.openxmlformats.org/spreadsheetml/2006/main" count="561" uniqueCount="263">
  <si>
    <t>`</t>
  </si>
  <si>
    <t>Saddles Plus Interschool Junior Series Leaderboard</t>
  </si>
  <si>
    <t>Secondary Jumping</t>
  </si>
  <si>
    <t>Rider First Name</t>
  </si>
  <si>
    <t>Rider Surname</t>
  </si>
  <si>
    <t>Horse</t>
  </si>
  <si>
    <t>EWA Twilight Jumping 10th February</t>
  </si>
  <si>
    <t>EWA Twilight Jumping 17th February</t>
  </si>
  <si>
    <t>Hills Jumping 18th February</t>
  </si>
  <si>
    <t>WASJA 11th March</t>
  </si>
  <si>
    <t>Hills Jumping 18th March</t>
  </si>
  <si>
    <t>Yalambi 23rd - 25 March</t>
  </si>
  <si>
    <t>WASJA 8th April</t>
  </si>
  <si>
    <t>Bunbury Classic 14th &amp; 15th April</t>
  </si>
  <si>
    <t>State Interschool Championships 18th - 20th April</t>
  </si>
  <si>
    <t>Hills Show Jumpin April 15</t>
  </si>
  <si>
    <t>Southside Jump Club 28th April</t>
  </si>
  <si>
    <t>Southside Jump Club 5th May</t>
  </si>
  <si>
    <t>Perth Horse &amp; Pony Club 13th May</t>
  </si>
  <si>
    <t>Taminga Jump Club 19th May</t>
  </si>
  <si>
    <t>Hills Show Jumping 20 May</t>
  </si>
  <si>
    <t>Swan River Jumping 26th &amp; 27th May</t>
  </si>
  <si>
    <t>Bussleton Jumping 2nd &amp; 3rd June</t>
  </si>
  <si>
    <t>WASJA 9th June</t>
  </si>
  <si>
    <t>Hills Show Jumping 17th June</t>
  </si>
  <si>
    <t>Swan River Jumping 23rd and 24th  June</t>
  </si>
  <si>
    <t>WASJA 30th June</t>
  </si>
  <si>
    <t>GCEC Junmping 6 &amp; 7 July</t>
  </si>
  <si>
    <t>Orange Grove Junmping 7 &amp; 8 July</t>
  </si>
  <si>
    <t>Hills Showjumping 15th July</t>
  </si>
  <si>
    <t>Swan River Show Jump Club 22 July</t>
  </si>
  <si>
    <t xml:space="preserve">Swan River Show Jump Club 5th August </t>
  </si>
  <si>
    <t xml:space="preserve">Dryandra 11th and 12 th August </t>
  </si>
  <si>
    <t xml:space="preserve">Hills 19th August </t>
  </si>
  <si>
    <t>WASJA 25 and 26 Aug</t>
  </si>
  <si>
    <t>Taminga 2 Sep</t>
  </si>
  <si>
    <t>GCEC 6 Sep</t>
  </si>
  <si>
    <t>Northhampton Ag Show 8 Sep</t>
  </si>
  <si>
    <t>Swan River  15th Sept</t>
  </si>
  <si>
    <t>Hills 16th Sept</t>
  </si>
  <si>
    <t xml:space="preserve">Royal Show </t>
  </si>
  <si>
    <t>TAMINGA       30 Sept</t>
  </si>
  <si>
    <t>Yalambi 5-7 Oct</t>
  </si>
  <si>
    <t>Patrons Cup   19th Oct</t>
  </si>
  <si>
    <t xml:space="preserve">State Showjumping Champs 2nd - 4th Nov </t>
  </si>
  <si>
    <t>Southside Champs 11 Nov</t>
  </si>
  <si>
    <t>TOTAL</t>
  </si>
  <si>
    <t>90cm</t>
  </si>
  <si>
    <t>1.00m</t>
  </si>
  <si>
    <t>1.10m</t>
  </si>
  <si>
    <t>1.20m</t>
  </si>
  <si>
    <t>Check</t>
  </si>
  <si>
    <t>Grace</t>
  </si>
  <si>
    <t>Lamont</t>
  </si>
  <si>
    <t>SS Halo</t>
  </si>
  <si>
    <t>Erin</t>
  </si>
  <si>
    <t>Turner</t>
  </si>
  <si>
    <t>Redline Classic Design</t>
  </si>
  <si>
    <t>Olivia</t>
  </si>
  <si>
    <t>Kennedy</t>
  </si>
  <si>
    <t>Celerity Park Flame</t>
  </si>
  <si>
    <t xml:space="preserve">Isabella </t>
  </si>
  <si>
    <t xml:space="preserve">Smith </t>
  </si>
  <si>
    <t>GP Impact</t>
  </si>
  <si>
    <t>Paris</t>
  </si>
  <si>
    <t>Castledine</t>
  </si>
  <si>
    <t>Corthez</t>
  </si>
  <si>
    <t>Angus</t>
  </si>
  <si>
    <t>Fraser</t>
  </si>
  <si>
    <t>Impazzire</t>
  </si>
  <si>
    <t>Samantha</t>
  </si>
  <si>
    <t>Chai-Time</t>
  </si>
  <si>
    <t>Glenwood Park Vatu</t>
  </si>
  <si>
    <t>Equus Holiday</t>
  </si>
  <si>
    <t>Breanna</t>
  </si>
  <si>
    <t>Possingham</t>
  </si>
  <si>
    <t>Danson Furst Frost</t>
  </si>
  <si>
    <t>Donovan</t>
  </si>
  <si>
    <t>Noblewood Park Conchetta</t>
  </si>
  <si>
    <t>Hutcheson</t>
  </si>
  <si>
    <t>JEP Arizona</t>
  </si>
  <si>
    <t>Smith</t>
  </si>
  <si>
    <t>It's Phoenix</t>
  </si>
  <si>
    <t xml:space="preserve">Izabelle </t>
  </si>
  <si>
    <t>Dobson</t>
  </si>
  <si>
    <t xml:space="preserve">Noblewood Park Cashmere </t>
  </si>
  <si>
    <t xml:space="preserve">Kiera </t>
  </si>
  <si>
    <t>Thompson</t>
  </si>
  <si>
    <t>Miss Showgirl</t>
  </si>
  <si>
    <t>Chicago</t>
  </si>
  <si>
    <t xml:space="preserve">Alish </t>
  </si>
  <si>
    <t>Smiling Assasin</t>
  </si>
  <si>
    <t>Tessa</t>
  </si>
  <si>
    <t>Lill</t>
  </si>
  <si>
    <t>Tulara Stolmine</t>
  </si>
  <si>
    <t>Tulara Corango</t>
  </si>
  <si>
    <t>Emmaville Jackpot</t>
  </si>
  <si>
    <t>Amber</t>
  </si>
  <si>
    <t>Gales</t>
  </si>
  <si>
    <t>AR Renaissance</t>
  </si>
  <si>
    <t>Ami</t>
  </si>
  <si>
    <t>Dique</t>
  </si>
  <si>
    <t>Joshua Brook Kazimba</t>
  </si>
  <si>
    <t>Kate</t>
  </si>
  <si>
    <t>Arvada Hide n Seek</t>
  </si>
  <si>
    <t xml:space="preserve">Olivia </t>
  </si>
  <si>
    <t>Fellows</t>
  </si>
  <si>
    <t>X5</t>
  </si>
  <si>
    <t>Ailish</t>
  </si>
  <si>
    <t>Kizhmet Midas</t>
  </si>
  <si>
    <t>Hannah</t>
  </si>
  <si>
    <t>Reay</t>
  </si>
  <si>
    <t>Princess Fantasia</t>
  </si>
  <si>
    <t>Sara</t>
  </si>
  <si>
    <t>Mullins</t>
  </si>
  <si>
    <t>Springfield Cezarina</t>
  </si>
  <si>
    <t>Lebonstern Appeal</t>
  </si>
  <si>
    <t>Eloise</t>
  </si>
  <si>
    <t>Trolove</t>
  </si>
  <si>
    <t>Taunton Vale Federation</t>
  </si>
  <si>
    <t>Electric Storm</t>
  </si>
  <si>
    <t xml:space="preserve">Jane </t>
  </si>
  <si>
    <t>Gundry</t>
  </si>
  <si>
    <t>Teifi Valley Bevan</t>
  </si>
  <si>
    <t>Kalaf</t>
  </si>
  <si>
    <t>Kentaur Pyro</t>
  </si>
  <si>
    <t>Barrabadeen Aspire</t>
  </si>
  <si>
    <t>Jack</t>
  </si>
  <si>
    <t>Poole</t>
  </si>
  <si>
    <t>Penny Rocket</t>
  </si>
  <si>
    <t>Collins</t>
  </si>
  <si>
    <t>Born to Excell</t>
  </si>
  <si>
    <t xml:space="preserve">Riley </t>
  </si>
  <si>
    <t>Lyall</t>
  </si>
  <si>
    <t>GI Warzone</t>
  </si>
  <si>
    <t>Tiarna</t>
  </si>
  <si>
    <t>Newbold</t>
  </si>
  <si>
    <t>Mr Magnificent</t>
  </si>
  <si>
    <t>Chloe</t>
  </si>
  <si>
    <t>Versteegen</t>
  </si>
  <si>
    <t>Pico Diamonds</t>
  </si>
  <si>
    <t>Ruiz</t>
  </si>
  <si>
    <t>Holland Park River</t>
  </si>
  <si>
    <t>Rachael</t>
  </si>
  <si>
    <t>Morgan</t>
  </si>
  <si>
    <t>Full Clip</t>
  </si>
  <si>
    <t>Courtney</t>
  </si>
  <si>
    <t>Zoe</t>
  </si>
  <si>
    <t>Inglis</t>
  </si>
  <si>
    <t>Ruby De Luxe</t>
  </si>
  <si>
    <t>Tara</t>
  </si>
  <si>
    <t>Harding</t>
  </si>
  <si>
    <t>Parkiarrup Silvermist</t>
  </si>
  <si>
    <t>Freya</t>
  </si>
  <si>
    <t>Carlberg</t>
  </si>
  <si>
    <t>My Charvae</t>
  </si>
  <si>
    <t>Siobhan</t>
  </si>
  <si>
    <t>Nicholls</t>
  </si>
  <si>
    <t>Tika</t>
  </si>
  <si>
    <t>Draper</t>
  </si>
  <si>
    <t>Kendlestone Park Supreme</t>
  </si>
  <si>
    <t>Shore</t>
  </si>
  <si>
    <t>Elivia Massimo</t>
  </si>
  <si>
    <t xml:space="preserve">Archie </t>
  </si>
  <si>
    <t>Goy</t>
  </si>
  <si>
    <t>Brushwood Picaro</t>
  </si>
  <si>
    <t>Hero Chin P</t>
  </si>
  <si>
    <t>Tanaya</t>
  </si>
  <si>
    <t>Radecker</t>
  </si>
  <si>
    <t>Talaq Citi</t>
  </si>
  <si>
    <t xml:space="preserve">Kate </t>
  </si>
  <si>
    <t>Star of Kingston</t>
  </si>
  <si>
    <t>Teagan</t>
  </si>
  <si>
    <t>Hammer</t>
  </si>
  <si>
    <t>What a Wally</t>
  </si>
  <si>
    <t>Gee</t>
  </si>
  <si>
    <t>Torridon Limited Edition</t>
  </si>
  <si>
    <t xml:space="preserve">Indianna </t>
  </si>
  <si>
    <t>Knuckey</t>
  </si>
  <si>
    <t>Hoosier</t>
  </si>
  <si>
    <t>Matilda</t>
  </si>
  <si>
    <t>Hathway</t>
  </si>
  <si>
    <t>Warrior Invader</t>
  </si>
  <si>
    <t>Zane</t>
  </si>
  <si>
    <t>Venture Sky High</t>
  </si>
  <si>
    <t>Jaleesa</t>
  </si>
  <si>
    <t>Gaasdalen</t>
  </si>
  <si>
    <t>Vintage Valley Skyfall</t>
  </si>
  <si>
    <t>Victoria</t>
  </si>
  <si>
    <t>Garz</t>
  </si>
  <si>
    <t>Magnus Maximus</t>
  </si>
  <si>
    <t>Ziggy Magic</t>
  </si>
  <si>
    <t>Alyssa</t>
  </si>
  <si>
    <t>Hattingh</t>
  </si>
  <si>
    <t>TD Indiana Jones</t>
  </si>
  <si>
    <t>Madison</t>
  </si>
  <si>
    <t>Gielen</t>
  </si>
  <si>
    <t>Devereaux Top Up</t>
  </si>
  <si>
    <t>Val de Carrieau</t>
  </si>
  <si>
    <t>Brooke</t>
  </si>
  <si>
    <t>Edwards</t>
  </si>
  <si>
    <t>Arctic Bear</t>
  </si>
  <si>
    <t>Kayla</t>
  </si>
  <si>
    <t>Smit</t>
  </si>
  <si>
    <t>Holy Roller</t>
  </si>
  <si>
    <t xml:space="preserve">Ethan </t>
  </si>
  <si>
    <t>Davies</t>
  </si>
  <si>
    <t>Screaming Lord Such</t>
  </si>
  <si>
    <t>Max</t>
  </si>
  <si>
    <t>Conti</t>
  </si>
  <si>
    <t>DVZ Janou</t>
  </si>
  <si>
    <t>SP Debonar</t>
  </si>
  <si>
    <t>Jayde</t>
  </si>
  <si>
    <t>Tyack</t>
  </si>
  <si>
    <t>Prospect Lodge Decker</t>
  </si>
  <si>
    <t>MC Pico Diamonds</t>
  </si>
  <si>
    <t>Akecheta</t>
  </si>
  <si>
    <t xml:space="preserve">Zoomzara </t>
  </si>
  <si>
    <t>Quality Street</t>
  </si>
  <si>
    <t>Langley</t>
  </si>
  <si>
    <t>Yalambi's Crescendo</t>
  </si>
  <si>
    <t>Classic Bean</t>
  </si>
  <si>
    <t>Soverign Charlize</t>
  </si>
  <si>
    <t>Asha</t>
  </si>
  <si>
    <t>Ryan</t>
  </si>
  <si>
    <t>Mr Bojangles</t>
  </si>
  <si>
    <t>Legal Star</t>
  </si>
  <si>
    <t>Ashleigh</t>
  </si>
  <si>
    <t>Middendorp</t>
  </si>
  <si>
    <t>Joshua Brook Budweiser</t>
  </si>
  <si>
    <t>Where's Molly</t>
  </si>
  <si>
    <t>BML Stiletto</t>
  </si>
  <si>
    <t>Collier Street</t>
  </si>
  <si>
    <t>Leah</t>
  </si>
  <si>
    <t>Riverdell Park Cisco</t>
  </si>
  <si>
    <t>Primary Jumping</t>
  </si>
  <si>
    <t>Hills 18th February</t>
  </si>
  <si>
    <t>Hills Jumping 15th April</t>
  </si>
  <si>
    <t>Perth H &amp; PC 13th May</t>
  </si>
  <si>
    <t>Busselton Jumping 2nd &amp; 3rd June</t>
  </si>
  <si>
    <t>Swan River Jumping 23rd June</t>
  </si>
  <si>
    <t>GCEC Junmping        6 &amp; 7 July</t>
  </si>
  <si>
    <t>WASJA       27th Aug</t>
  </si>
  <si>
    <t>TAMINGA       2 Sept</t>
  </si>
  <si>
    <t>Hills                16th Sept</t>
  </si>
  <si>
    <t xml:space="preserve">Southside Jump Club Champs     11th Nov </t>
  </si>
  <si>
    <t>80cm</t>
  </si>
  <si>
    <t>Ellie</t>
  </si>
  <si>
    <t>Gough</t>
  </si>
  <si>
    <t>Western Diva</t>
  </si>
  <si>
    <t>Kidaman Al Sirocco</t>
  </si>
  <si>
    <t>Zenniah</t>
  </si>
  <si>
    <t>Albonetti</t>
  </si>
  <si>
    <t>Bundaleer Harmony</t>
  </si>
  <si>
    <t>Aaron</t>
  </si>
  <si>
    <t>Suvaljko</t>
  </si>
  <si>
    <t>Ekolee Crystal Fire</t>
  </si>
  <si>
    <t>Black Diamond</t>
  </si>
  <si>
    <t>Morwynt Jessabeel</t>
  </si>
  <si>
    <t>Savannah</t>
  </si>
  <si>
    <t>Beveridge</t>
  </si>
  <si>
    <t>Magnum Champagne</t>
  </si>
  <si>
    <t>GKO Arpeggio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</si>
</sst>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1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4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6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19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horizontal="center" vertical="center" wrapText="1"/>
    </xf>
    <xf numFmtId="0" fontId="10" fillId="2" borderId="29" xfId="0" applyFont="1" applyFill="1" applyBorder="1" applyAlignment="1">
      <alignment vertical="center"/>
    </xf>
    <xf numFmtId="0" fontId="15" fillId="0" borderId="20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1341245</xdr:colOff>
      <xdr:row>7</xdr:row>
      <xdr:rowOff>47625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1219325" cy="1261110"/>
        </a:xfrm>
        <a:prstGeom prst="rect">
          <a:avLst/>
        </a:prstGeom>
      </xdr:spPr>
    </xdr:pic>
    <xdr:clientData/>
  </xdr:twoCellAnchor>
  <xdr:oneCellAnchor>
    <xdr:from>
      <xdr:col>153</xdr:col>
      <xdr:colOff>205740</xdr:colOff>
      <xdr:row>0</xdr:row>
      <xdr:rowOff>76200</xdr:rowOff>
    </xdr:from>
    <xdr:ext cx="1602989" cy="1266825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40080" y="76200"/>
          <a:ext cx="1602989" cy="12668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129540</xdr:colOff>
      <xdr:row>0</xdr:row>
      <xdr:rowOff>139065</xdr:rowOff>
    </xdr:from>
    <xdr:to>
      <xdr:col>53</xdr:col>
      <xdr:colOff>400934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52880" y="139065"/>
          <a:ext cx="1711574" cy="127444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66675</xdr:rowOff>
    </xdr:from>
    <xdr:to>
      <xdr:col>0</xdr:col>
      <xdr:colOff>1341245</xdr:colOff>
      <xdr:row>6</xdr:row>
      <xdr:rowOff>70485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1219325" cy="1261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94"/>
  <sheetViews>
    <sheetView tabSelected="1" topLeftCell="EM1" workbookViewId="0">
      <selection activeCell="FH14" sqref="FH14"/>
    </sheetView>
  </sheetViews>
  <sheetFormatPr defaultColWidth="9.21875" defaultRowHeight="13.8" x14ac:dyDescent="0.25"/>
  <cols>
    <col min="1" max="2" width="20.21875" style="5" customWidth="1"/>
    <col min="3" max="3" width="23.77734375" style="5" bestFit="1" customWidth="1"/>
    <col min="4" max="4" width="10.21875" style="62" customWidth="1"/>
    <col min="5" max="156" width="7" style="5" customWidth="1"/>
    <col min="157" max="157" width="7.21875" style="5" bestFit="1" customWidth="1"/>
    <col min="158" max="16384" width="9.21875" style="5"/>
  </cols>
  <sheetData>
    <row r="1" spans="1:162" x14ac:dyDescent="0.25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 t="s">
        <v>0</v>
      </c>
      <c r="BB1" s="2"/>
      <c r="BC1" s="2"/>
      <c r="BD1" s="2"/>
      <c r="BE1" s="2" t="s">
        <v>0</v>
      </c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 t="s">
        <v>0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4"/>
    </row>
    <row r="2" spans="1:162" x14ac:dyDescent="0.25">
      <c r="A2" s="6"/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9"/>
    </row>
    <row r="3" spans="1:162" x14ac:dyDescent="0.25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9"/>
    </row>
    <row r="4" spans="1:162" ht="18" customHeight="1" x14ac:dyDescent="0.25">
      <c r="A4" s="87" t="s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9"/>
    </row>
    <row r="5" spans="1:162" ht="21" x14ac:dyDescent="0.25">
      <c r="A5" s="87" t="s">
        <v>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9"/>
    </row>
    <row r="6" spans="1:162" ht="17.399999999999999" x14ac:dyDescent="0.3">
      <c r="A6" s="6"/>
      <c r="B6" s="7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9"/>
    </row>
    <row r="7" spans="1:162" ht="14.4" thickBot="1" x14ac:dyDescent="0.3">
      <c r="A7" s="6"/>
      <c r="B7" s="7"/>
      <c r="C7" s="7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9"/>
    </row>
    <row r="8" spans="1:162" s="18" customFormat="1" ht="63" customHeight="1" x14ac:dyDescent="0.3">
      <c r="A8" s="13" t="s">
        <v>3</v>
      </c>
      <c r="B8" s="14" t="s">
        <v>4</v>
      </c>
      <c r="C8" s="15" t="s">
        <v>5</v>
      </c>
      <c r="D8" s="16" t="s">
        <v>6</v>
      </c>
      <c r="E8" s="90" t="s">
        <v>7</v>
      </c>
      <c r="F8" s="91"/>
      <c r="G8" s="90" t="s">
        <v>8</v>
      </c>
      <c r="H8" s="92"/>
      <c r="I8" s="91"/>
      <c r="J8" s="90" t="s">
        <v>9</v>
      </c>
      <c r="K8" s="92"/>
      <c r="L8" s="92"/>
      <c r="M8" s="91"/>
      <c r="N8" s="90" t="s">
        <v>10</v>
      </c>
      <c r="O8" s="92"/>
      <c r="P8" s="91"/>
      <c r="Q8" s="90" t="s">
        <v>11</v>
      </c>
      <c r="R8" s="92"/>
      <c r="S8" s="92"/>
      <c r="T8" s="91"/>
      <c r="U8" s="93" t="s">
        <v>12</v>
      </c>
      <c r="V8" s="94"/>
      <c r="W8" s="94"/>
      <c r="X8" s="95"/>
      <c r="Y8" s="96" t="s">
        <v>13</v>
      </c>
      <c r="Z8" s="96"/>
      <c r="AA8" s="96"/>
      <c r="AB8" s="96"/>
      <c r="AC8" s="96" t="s">
        <v>14</v>
      </c>
      <c r="AD8" s="96"/>
      <c r="AE8" s="96"/>
      <c r="AF8" s="96"/>
      <c r="AG8" s="93" t="s">
        <v>15</v>
      </c>
      <c r="AH8" s="94"/>
      <c r="AI8" s="94"/>
      <c r="AJ8" s="95"/>
      <c r="AK8" s="93" t="s">
        <v>16</v>
      </c>
      <c r="AL8" s="94"/>
      <c r="AM8" s="94"/>
      <c r="AN8" s="95"/>
      <c r="AO8" s="96" t="s">
        <v>17</v>
      </c>
      <c r="AP8" s="96"/>
      <c r="AQ8" s="96"/>
      <c r="AR8" s="96"/>
      <c r="AS8" s="93" t="s">
        <v>18</v>
      </c>
      <c r="AT8" s="94"/>
      <c r="AU8" s="94"/>
      <c r="AV8" s="95"/>
      <c r="AW8" s="96" t="s">
        <v>19</v>
      </c>
      <c r="AX8" s="96"/>
      <c r="AY8" s="96"/>
      <c r="AZ8" s="96"/>
      <c r="BA8" s="99" t="s">
        <v>20</v>
      </c>
      <c r="BB8" s="100"/>
      <c r="BC8" s="100"/>
      <c r="BD8" s="101"/>
      <c r="BE8" s="99" t="s">
        <v>21</v>
      </c>
      <c r="BF8" s="100"/>
      <c r="BG8" s="100"/>
      <c r="BH8" s="101"/>
      <c r="BI8" s="90" t="s">
        <v>22</v>
      </c>
      <c r="BJ8" s="92"/>
      <c r="BK8" s="92"/>
      <c r="BL8" s="91"/>
      <c r="BM8" s="90" t="s">
        <v>23</v>
      </c>
      <c r="BN8" s="92"/>
      <c r="BO8" s="92"/>
      <c r="BP8" s="91"/>
      <c r="BQ8" s="90" t="s">
        <v>24</v>
      </c>
      <c r="BR8" s="97"/>
      <c r="BS8" s="97"/>
      <c r="BT8" s="98"/>
      <c r="BU8" s="90" t="s">
        <v>25</v>
      </c>
      <c r="BV8" s="92"/>
      <c r="BW8" s="92"/>
      <c r="BX8" s="91"/>
      <c r="BY8" s="90" t="s">
        <v>26</v>
      </c>
      <c r="BZ8" s="97"/>
      <c r="CA8" s="97"/>
      <c r="CB8" s="98"/>
      <c r="CC8" s="105" t="s">
        <v>27</v>
      </c>
      <c r="CD8" s="106"/>
      <c r="CE8" s="107"/>
      <c r="CF8" s="108"/>
      <c r="CG8" s="105" t="s">
        <v>28</v>
      </c>
      <c r="CH8" s="106"/>
      <c r="CI8" s="106"/>
      <c r="CJ8" s="109"/>
      <c r="CK8" s="102" t="s">
        <v>29</v>
      </c>
      <c r="CL8" s="104"/>
      <c r="CM8" s="104"/>
      <c r="CN8" s="110"/>
      <c r="CO8" s="102" t="s">
        <v>30</v>
      </c>
      <c r="CP8" s="104"/>
      <c r="CQ8" s="104"/>
      <c r="CR8" s="110"/>
      <c r="CS8" s="102" t="s">
        <v>31</v>
      </c>
      <c r="CT8" s="104"/>
      <c r="CU8" s="104"/>
      <c r="CV8" s="110"/>
      <c r="CW8" s="102" t="s">
        <v>32</v>
      </c>
      <c r="CX8" s="104"/>
      <c r="CY8" s="104"/>
      <c r="CZ8" s="110"/>
      <c r="DA8" s="102" t="s">
        <v>33</v>
      </c>
      <c r="DB8" s="104"/>
      <c r="DC8" s="104"/>
      <c r="DD8" s="110"/>
      <c r="DE8" s="102" t="s">
        <v>34</v>
      </c>
      <c r="DF8" s="104"/>
      <c r="DG8" s="104"/>
      <c r="DH8" s="110"/>
      <c r="DI8" s="111" t="s">
        <v>35</v>
      </c>
      <c r="DJ8" s="112"/>
      <c r="DK8" s="112"/>
      <c r="DL8" s="113"/>
      <c r="DM8" s="111" t="s">
        <v>36</v>
      </c>
      <c r="DN8" s="112"/>
      <c r="DO8" s="112"/>
      <c r="DP8" s="113"/>
      <c r="DQ8" s="111" t="s">
        <v>37</v>
      </c>
      <c r="DR8" s="112"/>
      <c r="DS8" s="112"/>
      <c r="DT8" s="113"/>
      <c r="DU8" s="102" t="s">
        <v>38</v>
      </c>
      <c r="DV8" s="103"/>
      <c r="DW8" s="104"/>
      <c r="DX8" s="104"/>
      <c r="DY8" s="102" t="s">
        <v>39</v>
      </c>
      <c r="DZ8" s="104"/>
      <c r="EA8" s="104"/>
      <c r="EB8" s="110"/>
      <c r="EC8" s="111" t="s">
        <v>40</v>
      </c>
      <c r="ED8" s="104"/>
      <c r="EE8" s="104"/>
      <c r="EF8" s="110"/>
      <c r="EG8" s="102" t="s">
        <v>41</v>
      </c>
      <c r="EH8" s="103"/>
      <c r="EI8" s="104"/>
      <c r="EJ8" s="104"/>
      <c r="EK8" s="102" t="s">
        <v>42</v>
      </c>
      <c r="EL8" s="103"/>
      <c r="EM8" s="104"/>
      <c r="EN8" s="110"/>
      <c r="EO8" s="112" t="s">
        <v>43</v>
      </c>
      <c r="EP8" s="112"/>
      <c r="EQ8" s="112"/>
      <c r="ER8" s="112"/>
      <c r="ES8" s="102" t="s">
        <v>44</v>
      </c>
      <c r="ET8" s="103"/>
      <c r="EU8" s="104"/>
      <c r="EV8" s="110"/>
      <c r="EW8" s="111" t="s">
        <v>45</v>
      </c>
      <c r="EX8" s="112"/>
      <c r="EY8" s="112"/>
      <c r="EZ8" s="113"/>
      <c r="FA8" s="17" t="s">
        <v>46</v>
      </c>
    </row>
    <row r="9" spans="1:162" s="18" customFormat="1" x14ac:dyDescent="0.3">
      <c r="A9" s="19"/>
      <c r="B9" s="20"/>
      <c r="C9" s="20"/>
      <c r="D9" s="21" t="s">
        <v>47</v>
      </c>
      <c r="E9" s="20" t="s">
        <v>47</v>
      </c>
      <c r="F9" s="22" t="s">
        <v>48</v>
      </c>
      <c r="G9" s="20" t="s">
        <v>47</v>
      </c>
      <c r="H9" s="20" t="s">
        <v>48</v>
      </c>
      <c r="I9" s="22" t="s">
        <v>49</v>
      </c>
      <c r="J9" s="20" t="s">
        <v>47</v>
      </c>
      <c r="K9" s="20" t="s">
        <v>48</v>
      </c>
      <c r="L9" s="20" t="s">
        <v>49</v>
      </c>
      <c r="M9" s="22" t="s">
        <v>50</v>
      </c>
      <c r="N9" s="20" t="s">
        <v>47</v>
      </c>
      <c r="O9" s="20" t="s">
        <v>48</v>
      </c>
      <c r="P9" s="22" t="s">
        <v>49</v>
      </c>
      <c r="Q9" s="20" t="s">
        <v>47</v>
      </c>
      <c r="R9" s="20" t="s">
        <v>48</v>
      </c>
      <c r="S9" s="20" t="s">
        <v>49</v>
      </c>
      <c r="T9" s="22" t="s">
        <v>50</v>
      </c>
      <c r="U9" s="20" t="s">
        <v>47</v>
      </c>
      <c r="V9" s="20" t="s">
        <v>48</v>
      </c>
      <c r="W9" s="20" t="s">
        <v>49</v>
      </c>
      <c r="X9" s="22" t="s">
        <v>50</v>
      </c>
      <c r="Y9" s="20" t="s">
        <v>47</v>
      </c>
      <c r="Z9" s="20" t="s">
        <v>48</v>
      </c>
      <c r="AA9" s="20" t="s">
        <v>49</v>
      </c>
      <c r="AB9" s="22" t="s">
        <v>50</v>
      </c>
      <c r="AC9" s="20" t="s">
        <v>47</v>
      </c>
      <c r="AD9" s="20" t="s">
        <v>48</v>
      </c>
      <c r="AE9" s="20" t="s">
        <v>49</v>
      </c>
      <c r="AF9" s="22" t="s">
        <v>50</v>
      </c>
      <c r="AG9" s="20" t="s">
        <v>47</v>
      </c>
      <c r="AH9" s="20" t="s">
        <v>48</v>
      </c>
      <c r="AI9" s="20" t="s">
        <v>49</v>
      </c>
      <c r="AJ9" s="22" t="s">
        <v>50</v>
      </c>
      <c r="AK9" s="20" t="s">
        <v>47</v>
      </c>
      <c r="AL9" s="20" t="s">
        <v>48</v>
      </c>
      <c r="AM9" s="20" t="s">
        <v>49</v>
      </c>
      <c r="AN9" s="22" t="s">
        <v>50</v>
      </c>
      <c r="AO9" s="20" t="s">
        <v>47</v>
      </c>
      <c r="AP9" s="20" t="s">
        <v>48</v>
      </c>
      <c r="AQ9" s="20" t="s">
        <v>49</v>
      </c>
      <c r="AR9" s="22" t="s">
        <v>50</v>
      </c>
      <c r="AS9" s="20" t="s">
        <v>47</v>
      </c>
      <c r="AT9" s="20" t="s">
        <v>48</v>
      </c>
      <c r="AU9" s="20" t="s">
        <v>49</v>
      </c>
      <c r="AV9" s="22" t="s">
        <v>50</v>
      </c>
      <c r="AW9" s="20" t="s">
        <v>47</v>
      </c>
      <c r="AX9" s="20" t="s">
        <v>48</v>
      </c>
      <c r="AY9" s="20" t="s">
        <v>49</v>
      </c>
      <c r="AZ9" s="22" t="s">
        <v>50</v>
      </c>
      <c r="BA9" s="20" t="s">
        <v>47</v>
      </c>
      <c r="BB9" s="20" t="s">
        <v>48</v>
      </c>
      <c r="BC9" s="20" t="s">
        <v>49</v>
      </c>
      <c r="BD9" s="22" t="s">
        <v>50</v>
      </c>
      <c r="BE9" s="20" t="s">
        <v>47</v>
      </c>
      <c r="BF9" s="20" t="s">
        <v>48</v>
      </c>
      <c r="BG9" s="20" t="s">
        <v>49</v>
      </c>
      <c r="BH9" s="22" t="s">
        <v>50</v>
      </c>
      <c r="BI9" s="20" t="s">
        <v>47</v>
      </c>
      <c r="BJ9" s="20" t="s">
        <v>48</v>
      </c>
      <c r="BK9" s="20" t="s">
        <v>49</v>
      </c>
      <c r="BL9" s="22" t="s">
        <v>50</v>
      </c>
      <c r="BM9" s="20" t="s">
        <v>47</v>
      </c>
      <c r="BN9" s="20" t="s">
        <v>48</v>
      </c>
      <c r="BO9" s="20" t="s">
        <v>49</v>
      </c>
      <c r="BP9" s="22" t="s">
        <v>50</v>
      </c>
      <c r="BQ9" s="20" t="s">
        <v>47</v>
      </c>
      <c r="BR9" s="20" t="s">
        <v>48</v>
      </c>
      <c r="BS9" s="20" t="s">
        <v>49</v>
      </c>
      <c r="BT9" s="22" t="s">
        <v>50</v>
      </c>
      <c r="BU9" s="20" t="s">
        <v>47</v>
      </c>
      <c r="BV9" s="20" t="s">
        <v>48</v>
      </c>
      <c r="BW9" s="20" t="s">
        <v>49</v>
      </c>
      <c r="BX9" s="22" t="s">
        <v>50</v>
      </c>
      <c r="BY9" s="20" t="s">
        <v>47</v>
      </c>
      <c r="BZ9" s="20" t="s">
        <v>48</v>
      </c>
      <c r="CA9" s="20" t="s">
        <v>49</v>
      </c>
      <c r="CB9" s="22" t="s">
        <v>50</v>
      </c>
      <c r="CC9" s="20" t="s">
        <v>47</v>
      </c>
      <c r="CD9" s="20" t="s">
        <v>48</v>
      </c>
      <c r="CE9" s="20" t="s">
        <v>49</v>
      </c>
      <c r="CF9" s="22" t="s">
        <v>50</v>
      </c>
      <c r="CG9" s="20" t="s">
        <v>47</v>
      </c>
      <c r="CH9" s="20" t="s">
        <v>48</v>
      </c>
      <c r="CI9" s="20" t="s">
        <v>49</v>
      </c>
      <c r="CJ9" s="22" t="s">
        <v>50</v>
      </c>
      <c r="CK9" s="20" t="s">
        <v>47</v>
      </c>
      <c r="CL9" s="20" t="s">
        <v>48</v>
      </c>
      <c r="CM9" s="20" t="s">
        <v>49</v>
      </c>
      <c r="CN9" s="22" t="s">
        <v>50</v>
      </c>
      <c r="CO9" s="20" t="s">
        <v>47</v>
      </c>
      <c r="CP9" s="20" t="s">
        <v>48</v>
      </c>
      <c r="CQ9" s="20" t="s">
        <v>49</v>
      </c>
      <c r="CR9" s="22" t="s">
        <v>50</v>
      </c>
      <c r="CS9" s="20" t="s">
        <v>47</v>
      </c>
      <c r="CT9" s="20" t="s">
        <v>48</v>
      </c>
      <c r="CU9" s="20" t="s">
        <v>49</v>
      </c>
      <c r="CV9" s="20" t="s">
        <v>50</v>
      </c>
      <c r="CW9" s="23" t="s">
        <v>47</v>
      </c>
      <c r="CX9" s="20" t="s">
        <v>48</v>
      </c>
      <c r="CY9" s="20" t="s">
        <v>49</v>
      </c>
      <c r="CZ9" s="20" t="s">
        <v>50</v>
      </c>
      <c r="DA9" s="23" t="s">
        <v>47</v>
      </c>
      <c r="DB9" s="20" t="s">
        <v>48</v>
      </c>
      <c r="DC9" s="20" t="s">
        <v>49</v>
      </c>
      <c r="DD9" s="20" t="s">
        <v>50</v>
      </c>
      <c r="DE9" s="23" t="s">
        <v>47</v>
      </c>
      <c r="DF9" s="20" t="s">
        <v>48</v>
      </c>
      <c r="DG9" s="20" t="s">
        <v>49</v>
      </c>
      <c r="DH9" s="20" t="s">
        <v>50</v>
      </c>
      <c r="DI9" s="20" t="s">
        <v>47</v>
      </c>
      <c r="DJ9" s="20" t="s">
        <v>48</v>
      </c>
      <c r="DK9" s="20" t="s">
        <v>49</v>
      </c>
      <c r="DL9" s="20" t="s">
        <v>50</v>
      </c>
      <c r="DM9" s="20" t="s">
        <v>47</v>
      </c>
      <c r="DN9" s="20" t="s">
        <v>48</v>
      </c>
      <c r="DO9" s="20" t="s">
        <v>49</v>
      </c>
      <c r="DP9" s="20" t="s">
        <v>50</v>
      </c>
      <c r="DQ9" s="20" t="s">
        <v>47</v>
      </c>
      <c r="DR9" s="20" t="s">
        <v>48</v>
      </c>
      <c r="DS9" s="20" t="s">
        <v>49</v>
      </c>
      <c r="DT9" s="20" t="s">
        <v>50</v>
      </c>
      <c r="DU9" s="23" t="s">
        <v>47</v>
      </c>
      <c r="DV9" s="20" t="s">
        <v>48</v>
      </c>
      <c r="DW9" s="20" t="s">
        <v>49</v>
      </c>
      <c r="DX9" s="20" t="s">
        <v>50</v>
      </c>
      <c r="DY9" s="23" t="s">
        <v>47</v>
      </c>
      <c r="DZ9" s="20" t="s">
        <v>48</v>
      </c>
      <c r="EA9" s="20" t="s">
        <v>49</v>
      </c>
      <c r="EB9" s="20" t="s">
        <v>50</v>
      </c>
      <c r="EC9" s="23" t="s">
        <v>47</v>
      </c>
      <c r="ED9" s="20" t="s">
        <v>48</v>
      </c>
      <c r="EE9" s="20" t="s">
        <v>49</v>
      </c>
      <c r="EF9" s="20" t="s">
        <v>50</v>
      </c>
      <c r="EG9" s="23" t="s">
        <v>47</v>
      </c>
      <c r="EH9" s="20" t="s">
        <v>48</v>
      </c>
      <c r="EI9" s="20" t="s">
        <v>49</v>
      </c>
      <c r="EJ9" s="20" t="s">
        <v>50</v>
      </c>
      <c r="EK9" s="23" t="s">
        <v>47</v>
      </c>
      <c r="EL9" s="20" t="s">
        <v>48</v>
      </c>
      <c r="EM9" s="20" t="s">
        <v>49</v>
      </c>
      <c r="EN9" s="20" t="s">
        <v>50</v>
      </c>
      <c r="EO9" s="23" t="s">
        <v>47</v>
      </c>
      <c r="EP9" s="20" t="s">
        <v>48</v>
      </c>
      <c r="EQ9" s="20" t="s">
        <v>49</v>
      </c>
      <c r="ER9" s="20" t="s">
        <v>50</v>
      </c>
      <c r="ES9" s="23" t="s">
        <v>47</v>
      </c>
      <c r="ET9" s="20" t="s">
        <v>48</v>
      </c>
      <c r="EU9" s="20" t="s">
        <v>49</v>
      </c>
      <c r="EV9" s="22" t="s">
        <v>50</v>
      </c>
      <c r="EW9" s="24" t="s">
        <v>47</v>
      </c>
      <c r="EX9" s="24" t="s">
        <v>48</v>
      </c>
      <c r="EY9" s="24" t="s">
        <v>49</v>
      </c>
      <c r="EZ9" s="24" t="s">
        <v>50</v>
      </c>
      <c r="FA9" s="25"/>
      <c r="FB9" s="24" t="s">
        <v>47</v>
      </c>
      <c r="FC9" s="24" t="s">
        <v>48</v>
      </c>
      <c r="FD9" s="20" t="s">
        <v>49</v>
      </c>
      <c r="FE9" s="22" t="s">
        <v>50</v>
      </c>
      <c r="FF9" s="18" t="s">
        <v>51</v>
      </c>
    </row>
    <row r="10" spans="1:162" s="18" customFormat="1" x14ac:dyDescent="0.3">
      <c r="A10" s="79" t="s">
        <v>52</v>
      </c>
      <c r="B10" s="80" t="s">
        <v>53</v>
      </c>
      <c r="C10" s="81" t="s">
        <v>54</v>
      </c>
      <c r="D10" s="82"/>
      <c r="E10" s="80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>
        <v>2</v>
      </c>
      <c r="R10" s="83">
        <v>1</v>
      </c>
      <c r="S10" s="83"/>
      <c r="T10" s="83"/>
      <c r="U10" s="83"/>
      <c r="V10" s="83"/>
      <c r="W10" s="83">
        <v>5</v>
      </c>
      <c r="X10" s="83"/>
      <c r="Y10" s="83"/>
      <c r="Z10" s="83">
        <v>6</v>
      </c>
      <c r="AA10" s="83">
        <v>5</v>
      </c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>
        <v>5</v>
      </c>
      <c r="AM10" s="83">
        <v>6</v>
      </c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>
        <v>3</v>
      </c>
      <c r="BG10" s="83">
        <v>6</v>
      </c>
      <c r="BH10" s="83"/>
      <c r="BI10" s="83"/>
      <c r="BJ10" s="83">
        <v>5</v>
      </c>
      <c r="BK10" s="83">
        <v>5</v>
      </c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>
        <v>5</v>
      </c>
      <c r="BW10" s="83">
        <v>5</v>
      </c>
      <c r="BX10" s="83"/>
      <c r="BY10" s="83"/>
      <c r="BZ10" s="83"/>
      <c r="CA10" s="83"/>
      <c r="CB10" s="83"/>
      <c r="CC10" s="83"/>
      <c r="CD10" s="83"/>
      <c r="CE10" s="83">
        <v>6</v>
      </c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>
        <v>6</v>
      </c>
      <c r="CU10" s="83">
        <v>1</v>
      </c>
      <c r="CV10" s="83"/>
      <c r="CW10" s="83"/>
      <c r="CX10" s="83">
        <v>3</v>
      </c>
      <c r="CY10" s="83">
        <v>5</v>
      </c>
      <c r="CZ10" s="83"/>
      <c r="DA10" s="83"/>
      <c r="DB10" s="83"/>
      <c r="DC10" s="83"/>
      <c r="DD10" s="83"/>
      <c r="DE10" s="83"/>
      <c r="DF10" s="83"/>
      <c r="DG10" s="83">
        <v>6</v>
      </c>
      <c r="DH10" s="83"/>
      <c r="DI10" s="83"/>
      <c r="DJ10" s="83"/>
      <c r="DK10" s="83"/>
      <c r="DL10" s="83"/>
      <c r="DM10" s="83"/>
      <c r="DN10" s="83">
        <v>6</v>
      </c>
      <c r="DO10" s="83">
        <v>6</v>
      </c>
      <c r="DP10" s="83"/>
      <c r="DQ10" s="83"/>
      <c r="DR10" s="83">
        <v>6</v>
      </c>
      <c r="DS10" s="83">
        <v>6</v>
      </c>
      <c r="DT10" s="83"/>
      <c r="DU10" s="83"/>
      <c r="DV10" s="83">
        <v>5</v>
      </c>
      <c r="DW10" s="83">
        <v>6</v>
      </c>
      <c r="DX10" s="83"/>
      <c r="DY10" s="83"/>
      <c r="DZ10" s="83"/>
      <c r="EA10" s="83"/>
      <c r="EB10" s="83"/>
      <c r="EC10" s="83"/>
      <c r="ED10" s="83"/>
      <c r="EE10" s="83">
        <v>6</v>
      </c>
      <c r="EF10" s="83"/>
      <c r="EG10" s="83"/>
      <c r="EH10" s="83"/>
      <c r="EI10" s="83"/>
      <c r="EJ10" s="83"/>
      <c r="EK10" s="83"/>
      <c r="EL10" s="83">
        <v>6</v>
      </c>
      <c r="EM10" s="83">
        <v>6</v>
      </c>
      <c r="EN10" s="83"/>
      <c r="EO10" s="83"/>
      <c r="EP10" s="83"/>
      <c r="EQ10" s="83">
        <v>6</v>
      </c>
      <c r="ER10" s="83"/>
      <c r="ES10" s="83"/>
      <c r="ET10" s="83"/>
      <c r="EU10" s="83">
        <v>12</v>
      </c>
      <c r="EV10" s="83"/>
      <c r="EW10" s="83"/>
      <c r="EX10" s="83"/>
      <c r="EY10" s="83"/>
      <c r="EZ10" s="83"/>
      <c r="FA10" s="84">
        <f t="shared" ref="FA10:FA41" si="0">SUM(D10:EZ10)</f>
        <v>157</v>
      </c>
      <c r="FB10" s="18">
        <f>SUMIF($D$9:$FA$9,FB$9,$D10:$FA10)</f>
        <v>2</v>
      </c>
      <c r="FC10" s="18">
        <f>SUMIF($D$9:$FA$9,FC$9,$D10:$FA10)</f>
        <v>57</v>
      </c>
      <c r="FD10" s="86">
        <f t="shared" ref="FD10" si="1">SUMIF($D$9:$FA$9,FD$9,$D10:$FA10)</f>
        <v>98</v>
      </c>
      <c r="FE10" s="18">
        <f>SUMIF($D$9:$FA$9,FE$9,$D10:$FA10)</f>
        <v>0</v>
      </c>
      <c r="FF10" s="18">
        <f>SUM(FB10:FE10)-FA10</f>
        <v>0</v>
      </c>
    </row>
    <row r="11" spans="1:162" s="18" customFormat="1" x14ac:dyDescent="0.3">
      <c r="A11" s="32" t="s">
        <v>55</v>
      </c>
      <c r="B11" s="33" t="s">
        <v>56</v>
      </c>
      <c r="C11" s="33" t="s">
        <v>57</v>
      </c>
      <c r="D11" s="29">
        <v>6</v>
      </c>
      <c r="E11" s="27">
        <v>5</v>
      </c>
      <c r="F11" s="30">
        <v>6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>
        <v>12</v>
      </c>
      <c r="AD11" s="30"/>
      <c r="AE11" s="30"/>
      <c r="AF11" s="30"/>
      <c r="AG11" s="30"/>
      <c r="AH11" s="30"/>
      <c r="AI11" s="30"/>
      <c r="AJ11" s="30"/>
      <c r="AK11" s="30">
        <v>6</v>
      </c>
      <c r="AL11" s="30">
        <v>6</v>
      </c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>
        <v>3</v>
      </c>
      <c r="BF11" s="30">
        <v>6</v>
      </c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>
        <v>6</v>
      </c>
      <c r="BR11" s="30">
        <v>6</v>
      </c>
      <c r="BS11" s="30"/>
      <c r="BT11" s="30"/>
      <c r="BU11" s="30"/>
      <c r="BV11" s="30"/>
      <c r="BW11" s="30"/>
      <c r="BX11" s="30"/>
      <c r="BY11" s="30">
        <v>5</v>
      </c>
      <c r="BZ11" s="30">
        <v>6</v>
      </c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>
        <v>6</v>
      </c>
      <c r="CL11" s="30">
        <v>6</v>
      </c>
      <c r="CM11" s="30"/>
      <c r="CN11" s="30"/>
      <c r="CO11" s="30"/>
      <c r="CP11" s="30"/>
      <c r="CQ11" s="30"/>
      <c r="CR11" s="30"/>
      <c r="CS11" s="30">
        <v>6</v>
      </c>
      <c r="CT11" s="30"/>
      <c r="CU11" s="30"/>
      <c r="CV11" s="30"/>
      <c r="CW11" s="30"/>
      <c r="CX11" s="30"/>
      <c r="CY11" s="30"/>
      <c r="CZ11" s="30"/>
      <c r="DA11" s="30">
        <v>6</v>
      </c>
      <c r="DB11" s="30">
        <v>4</v>
      </c>
      <c r="DC11" s="30"/>
      <c r="DD11" s="30"/>
      <c r="DE11" s="30">
        <v>6</v>
      </c>
      <c r="DF11" s="30">
        <v>6</v>
      </c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>
        <v>6</v>
      </c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>
        <v>6</v>
      </c>
      <c r="EQ11" s="30"/>
      <c r="ER11" s="30"/>
      <c r="ES11" s="30">
        <v>10</v>
      </c>
      <c r="ET11" s="30">
        <v>10</v>
      </c>
      <c r="EU11" s="30"/>
      <c r="EV11" s="30"/>
      <c r="EW11" s="30"/>
      <c r="EX11" s="30"/>
      <c r="EY11" s="30"/>
      <c r="EZ11" s="30"/>
      <c r="FA11" s="31">
        <f t="shared" si="0"/>
        <v>145</v>
      </c>
      <c r="FB11" s="85">
        <f t="shared" ref="FB11:FE74" si="2">SUMIF($D$9:$FA$9,FB$9,$D11:$FA11)</f>
        <v>77</v>
      </c>
      <c r="FC11" s="85">
        <f t="shared" si="2"/>
        <v>68</v>
      </c>
      <c r="FD11" s="18">
        <f t="shared" si="2"/>
        <v>0</v>
      </c>
      <c r="FE11" s="18">
        <f t="shared" si="2"/>
        <v>0</v>
      </c>
      <c r="FF11" s="18">
        <f t="shared" ref="FF11:FF74" si="3">SUM(FB11:FE11)-FA11</f>
        <v>0</v>
      </c>
    </row>
    <row r="12" spans="1:162" s="18" customFormat="1" ht="13.5" customHeight="1" x14ac:dyDescent="0.3">
      <c r="A12" s="34" t="s">
        <v>58</v>
      </c>
      <c r="B12" s="35" t="s">
        <v>59</v>
      </c>
      <c r="C12" s="35" t="s">
        <v>60</v>
      </c>
      <c r="D12" s="29"/>
      <c r="E12" s="27">
        <v>1</v>
      </c>
      <c r="F12" s="30">
        <v>4</v>
      </c>
      <c r="G12" s="30"/>
      <c r="H12" s="30"/>
      <c r="I12" s="30"/>
      <c r="J12" s="30">
        <v>3</v>
      </c>
      <c r="K12" s="30">
        <v>5</v>
      </c>
      <c r="L12" s="30"/>
      <c r="M12" s="30"/>
      <c r="N12" s="30"/>
      <c r="O12" s="30"/>
      <c r="P12" s="30"/>
      <c r="Q12" s="30">
        <v>3</v>
      </c>
      <c r="R12" s="30">
        <v>2</v>
      </c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>
        <v>6</v>
      </c>
      <c r="AD12" s="30">
        <v>8</v>
      </c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>
        <v>5</v>
      </c>
      <c r="AU12" s="30"/>
      <c r="AV12" s="30"/>
      <c r="AW12" s="30">
        <v>4</v>
      </c>
      <c r="AX12" s="30">
        <v>5</v>
      </c>
      <c r="AY12" s="30"/>
      <c r="AZ12" s="30"/>
      <c r="BA12" s="30"/>
      <c r="BB12" s="30"/>
      <c r="BC12" s="30"/>
      <c r="BD12" s="30"/>
      <c r="BE12" s="30">
        <v>5</v>
      </c>
      <c r="BF12" s="30"/>
      <c r="BG12" s="30"/>
      <c r="BH12" s="30"/>
      <c r="BI12" s="30"/>
      <c r="BJ12" s="30">
        <v>6</v>
      </c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>
        <v>3</v>
      </c>
      <c r="BV12" s="30">
        <v>4</v>
      </c>
      <c r="BW12" s="30"/>
      <c r="BX12" s="30"/>
      <c r="BY12" s="30">
        <v>6</v>
      </c>
      <c r="BZ12" s="30"/>
      <c r="CA12" s="30"/>
      <c r="CB12" s="30"/>
      <c r="CC12" s="30"/>
      <c r="CD12" s="30"/>
      <c r="CE12" s="30"/>
      <c r="CF12" s="30"/>
      <c r="CG12" s="30"/>
      <c r="CH12" s="30">
        <v>5</v>
      </c>
      <c r="CI12" s="30"/>
      <c r="CJ12" s="30"/>
      <c r="CK12" s="30"/>
      <c r="CL12" s="30"/>
      <c r="CM12" s="30"/>
      <c r="CN12" s="30"/>
      <c r="CO12" s="30">
        <v>5</v>
      </c>
      <c r="CP12" s="30">
        <v>2</v>
      </c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>
        <v>12</v>
      </c>
      <c r="ET12" s="30">
        <v>12</v>
      </c>
      <c r="EU12" s="30"/>
      <c r="EV12" s="30"/>
      <c r="EW12" s="30">
        <v>6</v>
      </c>
      <c r="EX12" s="30">
        <v>6</v>
      </c>
      <c r="EY12" s="30"/>
      <c r="EZ12" s="30"/>
      <c r="FA12" s="31">
        <f t="shared" si="0"/>
        <v>118</v>
      </c>
      <c r="FB12" s="18">
        <f t="shared" si="2"/>
        <v>54</v>
      </c>
      <c r="FC12" s="115">
        <f t="shared" si="2"/>
        <v>64</v>
      </c>
      <c r="FD12" s="18">
        <f t="shared" si="2"/>
        <v>0</v>
      </c>
      <c r="FE12" s="18">
        <f t="shared" si="2"/>
        <v>0</v>
      </c>
      <c r="FF12" s="18">
        <f t="shared" si="3"/>
        <v>0</v>
      </c>
    </row>
    <row r="13" spans="1:162" s="18" customFormat="1" x14ac:dyDescent="0.3">
      <c r="A13" s="26" t="s">
        <v>61</v>
      </c>
      <c r="B13" s="27" t="s">
        <v>62</v>
      </c>
      <c r="C13" s="28" t="s">
        <v>63</v>
      </c>
      <c r="D13" s="29"/>
      <c r="E13" s="27"/>
      <c r="F13" s="30"/>
      <c r="G13" s="30"/>
      <c r="H13" s="30"/>
      <c r="I13" s="30"/>
      <c r="J13" s="30"/>
      <c r="K13" s="30"/>
      <c r="L13" s="30"/>
      <c r="M13" s="30"/>
      <c r="N13" s="30"/>
      <c r="O13" s="30">
        <v>6</v>
      </c>
      <c r="P13" s="30">
        <v>6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>
        <v>6</v>
      </c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6</v>
      </c>
      <c r="BC13" s="30">
        <v>6</v>
      </c>
      <c r="BD13" s="30"/>
      <c r="BE13" s="30"/>
      <c r="BF13" s="30"/>
      <c r="BG13" s="30">
        <v>3</v>
      </c>
      <c r="BH13" s="30">
        <v>6</v>
      </c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>
        <v>4</v>
      </c>
      <c r="CF13" s="30">
        <v>6</v>
      </c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>
        <v>6</v>
      </c>
      <c r="DC13" s="30"/>
      <c r="DD13" s="30"/>
      <c r="DE13" s="30"/>
      <c r="DF13" s="30"/>
      <c r="DG13" s="30">
        <v>5</v>
      </c>
      <c r="DH13" s="30">
        <v>3</v>
      </c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>
        <v>5</v>
      </c>
      <c r="DX13" s="30">
        <v>4</v>
      </c>
      <c r="DY13" s="30"/>
      <c r="DZ13" s="30"/>
      <c r="EA13" s="30">
        <v>6</v>
      </c>
      <c r="EB13" s="30"/>
      <c r="EC13" s="30"/>
      <c r="ED13" s="30"/>
      <c r="EE13" s="30"/>
      <c r="EF13" s="30">
        <v>5</v>
      </c>
      <c r="EG13" s="30"/>
      <c r="EH13" s="30"/>
      <c r="EI13" s="30"/>
      <c r="EJ13" s="30"/>
      <c r="EK13" s="30"/>
      <c r="EL13" s="30">
        <v>4</v>
      </c>
      <c r="EM13" s="30">
        <v>2</v>
      </c>
      <c r="EN13" s="30"/>
      <c r="EO13" s="30"/>
      <c r="EP13" s="30"/>
      <c r="EQ13" s="30">
        <v>5</v>
      </c>
      <c r="ER13" s="30">
        <v>3</v>
      </c>
      <c r="ES13" s="30"/>
      <c r="ET13" s="30"/>
      <c r="EU13" s="30">
        <v>6</v>
      </c>
      <c r="EV13" s="30"/>
      <c r="EW13" s="30"/>
      <c r="EX13" s="30"/>
      <c r="EY13" s="30"/>
      <c r="EZ13" s="30"/>
      <c r="FA13" s="31">
        <f t="shared" si="0"/>
        <v>103</v>
      </c>
      <c r="FB13" s="18">
        <f t="shared" si="2"/>
        <v>0</v>
      </c>
      <c r="FC13" s="18">
        <f t="shared" si="2"/>
        <v>22</v>
      </c>
      <c r="FD13" s="18">
        <f t="shared" si="2"/>
        <v>54</v>
      </c>
      <c r="FE13" s="18">
        <f t="shared" si="2"/>
        <v>27</v>
      </c>
      <c r="FF13" s="18">
        <f t="shared" si="3"/>
        <v>0</v>
      </c>
    </row>
    <row r="14" spans="1:162" s="18" customFormat="1" x14ac:dyDescent="0.3">
      <c r="A14" s="36" t="s">
        <v>64</v>
      </c>
      <c r="B14" s="27" t="s">
        <v>65</v>
      </c>
      <c r="C14" s="28" t="s">
        <v>66</v>
      </c>
      <c r="D14" s="29"/>
      <c r="E14" s="27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>
        <v>4</v>
      </c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>
        <v>6</v>
      </c>
      <c r="BF14" s="30">
        <v>6</v>
      </c>
      <c r="BG14" s="30">
        <v>6</v>
      </c>
      <c r="BH14" s="30"/>
      <c r="BI14" s="30"/>
      <c r="BJ14" s="30"/>
      <c r="BK14" s="30"/>
      <c r="BL14" s="30"/>
      <c r="BM14" s="30"/>
      <c r="BN14" s="30">
        <v>2</v>
      </c>
      <c r="BO14" s="30">
        <v>6</v>
      </c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>
        <v>4</v>
      </c>
      <c r="CR14" s="30">
        <v>5</v>
      </c>
      <c r="CS14" s="30"/>
      <c r="CT14" s="30"/>
      <c r="CU14" s="30"/>
      <c r="CV14" s="30"/>
      <c r="CW14" s="30"/>
      <c r="CX14" s="30"/>
      <c r="CY14" s="30">
        <v>6</v>
      </c>
      <c r="CZ14" s="30"/>
      <c r="DA14" s="30"/>
      <c r="DB14" s="30"/>
      <c r="DC14" s="30"/>
      <c r="DD14" s="30"/>
      <c r="DE14" s="30"/>
      <c r="DF14" s="30"/>
      <c r="DG14" s="30">
        <v>6</v>
      </c>
      <c r="DH14" s="30">
        <v>5</v>
      </c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>
        <v>3</v>
      </c>
      <c r="DX14" s="30">
        <v>2</v>
      </c>
      <c r="DY14" s="30"/>
      <c r="DZ14" s="30"/>
      <c r="EA14" s="30"/>
      <c r="EB14" s="30"/>
      <c r="EC14" s="30"/>
      <c r="ED14" s="30"/>
      <c r="EE14" s="30">
        <v>4</v>
      </c>
      <c r="EF14" s="30">
        <v>2</v>
      </c>
      <c r="EG14" s="30"/>
      <c r="EH14" s="30"/>
      <c r="EI14" s="30"/>
      <c r="EJ14" s="30"/>
      <c r="EK14" s="30"/>
      <c r="EL14" s="30"/>
      <c r="EM14" s="30">
        <v>3</v>
      </c>
      <c r="EN14" s="30">
        <v>6</v>
      </c>
      <c r="EO14" s="30"/>
      <c r="EP14" s="30"/>
      <c r="EQ14" s="30"/>
      <c r="ER14" s="30">
        <v>6</v>
      </c>
      <c r="ES14" s="30"/>
      <c r="ET14" s="30">
        <v>10</v>
      </c>
      <c r="EU14" s="30">
        <v>12</v>
      </c>
      <c r="EV14" s="30"/>
      <c r="EW14" s="30"/>
      <c r="EX14" s="30"/>
      <c r="EY14" s="30"/>
      <c r="EZ14" s="30"/>
      <c r="FA14" s="31">
        <f t="shared" si="0"/>
        <v>104</v>
      </c>
      <c r="FB14" s="18">
        <f t="shared" si="2"/>
        <v>6</v>
      </c>
      <c r="FC14" s="18">
        <f t="shared" si="2"/>
        <v>22</v>
      </c>
      <c r="FD14" s="18">
        <f t="shared" si="2"/>
        <v>50</v>
      </c>
      <c r="FE14" s="18">
        <f t="shared" si="2"/>
        <v>26</v>
      </c>
      <c r="FF14" s="18">
        <f t="shared" si="3"/>
        <v>0</v>
      </c>
    </row>
    <row r="15" spans="1:162" s="18" customFormat="1" x14ac:dyDescent="0.3">
      <c r="A15" s="26" t="s">
        <v>67</v>
      </c>
      <c r="B15" s="27" t="s">
        <v>68</v>
      </c>
      <c r="C15" s="28" t="s">
        <v>69</v>
      </c>
      <c r="D15" s="29"/>
      <c r="E15" s="27"/>
      <c r="F15" s="30"/>
      <c r="G15" s="30"/>
      <c r="H15" s="30"/>
      <c r="I15" s="30"/>
      <c r="J15" s="30"/>
      <c r="K15" s="30"/>
      <c r="L15" s="30">
        <v>6</v>
      </c>
      <c r="M15" s="30"/>
      <c r="N15" s="30"/>
      <c r="O15" s="30"/>
      <c r="P15" s="30"/>
      <c r="Q15" s="30"/>
      <c r="R15" s="30"/>
      <c r="S15" s="30">
        <v>5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>
        <v>12</v>
      </c>
      <c r="AF15" s="30">
        <v>6</v>
      </c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>
        <v>2</v>
      </c>
      <c r="BH15" s="30"/>
      <c r="BI15" s="30"/>
      <c r="BJ15" s="30">
        <v>4</v>
      </c>
      <c r="BK15" s="30">
        <v>6</v>
      </c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>
        <v>6</v>
      </c>
      <c r="CY15" s="30">
        <v>4</v>
      </c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>
        <v>4</v>
      </c>
      <c r="DW15" s="30"/>
      <c r="DX15" s="30"/>
      <c r="DY15" s="30"/>
      <c r="DZ15" s="30"/>
      <c r="EA15" s="30"/>
      <c r="EB15" s="30"/>
      <c r="EC15" s="30"/>
      <c r="ED15" s="30"/>
      <c r="EE15" s="30">
        <v>6</v>
      </c>
      <c r="EF15" s="30"/>
      <c r="EG15" s="30"/>
      <c r="EH15" s="30"/>
      <c r="EI15" s="30"/>
      <c r="EJ15" s="30"/>
      <c r="EK15" s="30"/>
      <c r="EL15" s="30"/>
      <c r="EM15" s="30"/>
      <c r="EN15" s="30">
        <v>5</v>
      </c>
      <c r="EO15" s="30"/>
      <c r="EP15" s="30"/>
      <c r="EQ15" s="30">
        <v>6</v>
      </c>
      <c r="ER15" s="30">
        <v>5</v>
      </c>
      <c r="ES15" s="30"/>
      <c r="ET15" s="30">
        <v>10</v>
      </c>
      <c r="EU15" s="30">
        <v>12</v>
      </c>
      <c r="EV15" s="30"/>
      <c r="EW15" s="30"/>
      <c r="EX15" s="30"/>
      <c r="EY15" s="30"/>
      <c r="EZ15" s="30"/>
      <c r="FA15" s="31">
        <f t="shared" si="0"/>
        <v>99</v>
      </c>
      <c r="FB15" s="18">
        <f t="shared" si="2"/>
        <v>0</v>
      </c>
      <c r="FC15" s="18">
        <f t="shared" si="2"/>
        <v>24</v>
      </c>
      <c r="FD15" s="18">
        <f t="shared" si="2"/>
        <v>59</v>
      </c>
      <c r="FE15" s="18">
        <f t="shared" si="2"/>
        <v>16</v>
      </c>
      <c r="FF15" s="18">
        <f t="shared" si="3"/>
        <v>0</v>
      </c>
    </row>
    <row r="16" spans="1:162" s="18" customFormat="1" x14ac:dyDescent="0.3">
      <c r="A16" s="26" t="s">
        <v>70</v>
      </c>
      <c r="B16" s="27" t="s">
        <v>53</v>
      </c>
      <c r="C16" s="28" t="s">
        <v>71</v>
      </c>
      <c r="D16" s="29"/>
      <c r="E16" s="27"/>
      <c r="F16" s="30"/>
      <c r="G16" s="30"/>
      <c r="H16" s="30"/>
      <c r="I16" s="30"/>
      <c r="J16" s="30"/>
      <c r="K16" s="30"/>
      <c r="L16" s="30">
        <v>4</v>
      </c>
      <c r="M16" s="30"/>
      <c r="N16" s="30"/>
      <c r="O16" s="30"/>
      <c r="P16" s="30"/>
      <c r="Q16" s="30"/>
      <c r="R16" s="30">
        <v>3</v>
      </c>
      <c r="S16" s="30"/>
      <c r="T16" s="30"/>
      <c r="U16" s="30"/>
      <c r="V16" s="30"/>
      <c r="W16" s="30">
        <v>4</v>
      </c>
      <c r="X16" s="30"/>
      <c r="Y16" s="30"/>
      <c r="Z16" s="30">
        <v>5</v>
      </c>
      <c r="AA16" s="30">
        <v>6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>
        <v>1</v>
      </c>
      <c r="BG16" s="30">
        <v>4</v>
      </c>
      <c r="BH16" s="30"/>
      <c r="BI16" s="30"/>
      <c r="BJ16" s="30"/>
      <c r="BK16" s="30"/>
      <c r="BL16" s="30"/>
      <c r="BM16" s="30"/>
      <c r="BN16" s="30">
        <v>4</v>
      </c>
      <c r="BO16" s="30">
        <v>4</v>
      </c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>
        <v>5</v>
      </c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>
        <v>6</v>
      </c>
      <c r="DG16" s="30">
        <v>1</v>
      </c>
      <c r="DH16" s="30"/>
      <c r="DI16" s="30"/>
      <c r="DJ16" s="30"/>
      <c r="DK16" s="30"/>
      <c r="DL16" s="30"/>
      <c r="DM16" s="30"/>
      <c r="DN16" s="30">
        <v>5</v>
      </c>
      <c r="DO16" s="30">
        <v>5</v>
      </c>
      <c r="DP16" s="30"/>
      <c r="DQ16" s="30"/>
      <c r="DR16" s="30"/>
      <c r="DS16" s="30">
        <v>5</v>
      </c>
      <c r="DT16" s="30"/>
      <c r="DU16" s="30"/>
      <c r="DV16" s="30">
        <v>1</v>
      </c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>
        <v>6</v>
      </c>
      <c r="EL16" s="30">
        <v>6</v>
      </c>
      <c r="EM16" s="30"/>
      <c r="EN16" s="30"/>
      <c r="EO16" s="30"/>
      <c r="EP16" s="30"/>
      <c r="EQ16" s="30"/>
      <c r="ER16" s="30"/>
      <c r="ES16" s="30"/>
      <c r="ET16" s="30">
        <v>8</v>
      </c>
      <c r="EU16" s="30">
        <v>10</v>
      </c>
      <c r="EV16" s="30"/>
      <c r="EW16" s="30"/>
      <c r="EX16" s="30"/>
      <c r="EY16" s="30"/>
      <c r="EZ16" s="30"/>
      <c r="FA16" s="31">
        <f t="shared" si="0"/>
        <v>93</v>
      </c>
      <c r="FB16" s="18">
        <f t="shared" si="2"/>
        <v>6</v>
      </c>
      <c r="FC16" s="18">
        <f t="shared" si="2"/>
        <v>44</v>
      </c>
      <c r="FD16" s="18">
        <f t="shared" si="2"/>
        <v>43</v>
      </c>
      <c r="FE16" s="18">
        <f t="shared" si="2"/>
        <v>0</v>
      </c>
      <c r="FF16" s="18">
        <f t="shared" si="3"/>
        <v>0</v>
      </c>
    </row>
    <row r="17" spans="1:162" s="18" customFormat="1" x14ac:dyDescent="0.3">
      <c r="A17" s="26" t="s">
        <v>70</v>
      </c>
      <c r="B17" s="27" t="s">
        <v>53</v>
      </c>
      <c r="C17" s="28" t="s">
        <v>72</v>
      </c>
      <c r="D17" s="29"/>
      <c r="E17" s="27"/>
      <c r="F17" s="30"/>
      <c r="G17" s="30"/>
      <c r="H17" s="30"/>
      <c r="I17" s="30"/>
      <c r="J17" s="30"/>
      <c r="K17" s="30"/>
      <c r="L17" s="30"/>
      <c r="M17" s="30">
        <v>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>
        <v>5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>
        <v>6</v>
      </c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>
        <v>5</v>
      </c>
      <c r="BI17" s="30"/>
      <c r="BJ17" s="30"/>
      <c r="BK17" s="30"/>
      <c r="BL17" s="30">
        <v>5</v>
      </c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>
        <v>2</v>
      </c>
      <c r="BY17" s="30"/>
      <c r="BZ17" s="30"/>
      <c r="CA17" s="30"/>
      <c r="CB17" s="30"/>
      <c r="CC17" s="30"/>
      <c r="CD17" s="30"/>
      <c r="CE17" s="30"/>
      <c r="CF17" s="30">
        <v>6</v>
      </c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>
        <v>2</v>
      </c>
      <c r="DH17" s="30">
        <v>6</v>
      </c>
      <c r="DI17" s="30"/>
      <c r="DJ17" s="30"/>
      <c r="DK17" s="30"/>
      <c r="DL17" s="30"/>
      <c r="DM17" s="30"/>
      <c r="DN17" s="30"/>
      <c r="DO17" s="30"/>
      <c r="DP17" s="30">
        <v>6</v>
      </c>
      <c r="DQ17" s="30"/>
      <c r="DR17" s="30"/>
      <c r="DS17" s="30"/>
      <c r="DT17" s="30">
        <v>6</v>
      </c>
      <c r="DU17" s="30"/>
      <c r="DV17" s="30"/>
      <c r="DW17" s="30"/>
      <c r="DX17" s="30">
        <v>6</v>
      </c>
      <c r="DY17" s="30"/>
      <c r="DZ17" s="30"/>
      <c r="EA17" s="30"/>
      <c r="EB17" s="30"/>
      <c r="EC17" s="30"/>
      <c r="ED17" s="30"/>
      <c r="EE17" s="30"/>
      <c r="EF17" s="30">
        <v>6</v>
      </c>
      <c r="EG17" s="30"/>
      <c r="EH17" s="30"/>
      <c r="EI17" s="30"/>
      <c r="EJ17" s="30"/>
      <c r="EK17" s="30"/>
      <c r="EL17" s="30"/>
      <c r="EM17" s="30">
        <v>1</v>
      </c>
      <c r="EN17" s="30">
        <v>6</v>
      </c>
      <c r="EO17" s="30"/>
      <c r="EP17" s="30"/>
      <c r="EQ17" s="30"/>
      <c r="ER17" s="30">
        <v>6</v>
      </c>
      <c r="ES17" s="30"/>
      <c r="ET17" s="30"/>
      <c r="EU17" s="30">
        <v>8</v>
      </c>
      <c r="EV17" s="30"/>
      <c r="EW17" s="30"/>
      <c r="EX17" s="30"/>
      <c r="EY17" s="30"/>
      <c r="EZ17" s="30"/>
      <c r="FA17" s="31">
        <f t="shared" si="0"/>
        <v>87</v>
      </c>
      <c r="FB17" s="18">
        <f t="shared" si="2"/>
        <v>0</v>
      </c>
      <c r="FC17" s="18">
        <f t="shared" si="2"/>
        <v>0</v>
      </c>
      <c r="FD17" s="18">
        <f t="shared" si="2"/>
        <v>16</v>
      </c>
      <c r="FE17" s="85">
        <f t="shared" si="2"/>
        <v>71</v>
      </c>
      <c r="FF17" s="18">
        <f t="shared" si="3"/>
        <v>0</v>
      </c>
    </row>
    <row r="18" spans="1:162" s="18" customFormat="1" x14ac:dyDescent="0.3">
      <c r="A18" s="26" t="s">
        <v>52</v>
      </c>
      <c r="B18" s="27" t="s">
        <v>53</v>
      </c>
      <c r="C18" s="28" t="s">
        <v>73</v>
      </c>
      <c r="D18" s="29"/>
      <c r="E18" s="27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>
        <v>1</v>
      </c>
      <c r="R18" s="30"/>
      <c r="S18" s="30"/>
      <c r="T18" s="30"/>
      <c r="U18" s="30"/>
      <c r="V18" s="30"/>
      <c r="W18" s="30"/>
      <c r="X18" s="30"/>
      <c r="Y18" s="30">
        <v>4</v>
      </c>
      <c r="Z18" s="30">
        <v>6</v>
      </c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>
        <v>2</v>
      </c>
      <c r="AM18" s="30">
        <v>4</v>
      </c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>
        <v>4</v>
      </c>
      <c r="BJ18" s="30">
        <v>5</v>
      </c>
      <c r="BK18" s="30">
        <v>4</v>
      </c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>
        <v>6</v>
      </c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>
        <v>3</v>
      </c>
      <c r="CV18" s="30"/>
      <c r="CW18" s="30"/>
      <c r="CX18" s="30">
        <v>6</v>
      </c>
      <c r="CY18" s="30">
        <v>6</v>
      </c>
      <c r="CZ18" s="30"/>
      <c r="DA18" s="30"/>
      <c r="DB18" s="30"/>
      <c r="DC18" s="30"/>
      <c r="DD18" s="30"/>
      <c r="DE18" s="30"/>
      <c r="DF18" s="30">
        <v>4</v>
      </c>
      <c r="DG18" s="30">
        <v>2</v>
      </c>
      <c r="DH18" s="30"/>
      <c r="DI18" s="30"/>
      <c r="DJ18" s="30"/>
      <c r="DK18" s="30"/>
      <c r="DL18" s="30"/>
      <c r="DM18" s="30"/>
      <c r="DN18" s="30">
        <v>3</v>
      </c>
      <c r="DO18" s="30"/>
      <c r="DP18" s="30"/>
      <c r="DQ18" s="30"/>
      <c r="DR18" s="30"/>
      <c r="DS18" s="30">
        <v>6</v>
      </c>
      <c r="DT18" s="30"/>
      <c r="DU18" s="30"/>
      <c r="DV18" s="30">
        <v>2</v>
      </c>
      <c r="DW18" s="30">
        <v>2</v>
      </c>
      <c r="DX18" s="30"/>
      <c r="DY18" s="30"/>
      <c r="DZ18" s="30"/>
      <c r="EA18" s="30"/>
      <c r="EB18" s="30"/>
      <c r="EC18" s="30"/>
      <c r="ED18" s="30"/>
      <c r="EE18" s="30">
        <v>3</v>
      </c>
      <c r="EF18" s="30"/>
      <c r="EG18" s="30"/>
      <c r="EH18" s="30"/>
      <c r="EI18" s="30"/>
      <c r="EJ18" s="30"/>
      <c r="EK18" s="30"/>
      <c r="EL18" s="30">
        <v>5</v>
      </c>
      <c r="EM18" s="30"/>
      <c r="EN18" s="30"/>
      <c r="EO18" s="30"/>
      <c r="EP18" s="30">
        <v>5</v>
      </c>
      <c r="EQ18" s="30">
        <v>2</v>
      </c>
      <c r="ER18" s="30"/>
      <c r="ES18" s="30"/>
      <c r="ET18" s="30"/>
      <c r="EU18" s="30"/>
      <c r="EV18" s="30"/>
      <c r="EW18" s="30"/>
      <c r="EX18" s="30"/>
      <c r="EY18" s="30"/>
      <c r="EZ18" s="30"/>
      <c r="FA18" s="31">
        <f t="shared" si="0"/>
        <v>85</v>
      </c>
      <c r="FB18" s="18">
        <f t="shared" si="2"/>
        <v>15</v>
      </c>
      <c r="FC18" s="18">
        <f t="shared" si="2"/>
        <v>38</v>
      </c>
      <c r="FD18" s="18">
        <f t="shared" si="2"/>
        <v>32</v>
      </c>
      <c r="FE18" s="18">
        <f t="shared" si="2"/>
        <v>0</v>
      </c>
      <c r="FF18" s="18">
        <f t="shared" si="3"/>
        <v>0</v>
      </c>
    </row>
    <row r="19" spans="1:162" s="18" customFormat="1" x14ac:dyDescent="0.3">
      <c r="A19" s="26" t="s">
        <v>74</v>
      </c>
      <c r="B19" s="27" t="s">
        <v>75</v>
      </c>
      <c r="C19" s="28" t="s">
        <v>76</v>
      </c>
      <c r="D19" s="29"/>
      <c r="E19" s="27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>
        <v>1</v>
      </c>
      <c r="AA19" s="30"/>
      <c r="AB19" s="30"/>
      <c r="AC19" s="30"/>
      <c r="AD19" s="30"/>
      <c r="AE19" s="30"/>
      <c r="AF19" s="30">
        <v>10</v>
      </c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>
        <v>6</v>
      </c>
      <c r="BG19" s="30"/>
      <c r="BH19" s="30"/>
      <c r="BI19" s="30"/>
      <c r="BJ19" s="30">
        <v>1</v>
      </c>
      <c r="BK19" s="30"/>
      <c r="BL19" s="30"/>
      <c r="BM19" s="30"/>
      <c r="BN19" s="30">
        <v>6</v>
      </c>
      <c r="BO19" s="30">
        <v>5</v>
      </c>
      <c r="BP19" s="30"/>
      <c r="BQ19" s="30"/>
      <c r="BR19" s="30"/>
      <c r="BS19" s="30"/>
      <c r="BT19" s="30"/>
      <c r="BU19" s="30"/>
      <c r="BV19" s="30"/>
      <c r="BW19" s="30"/>
      <c r="BX19" s="30">
        <v>3</v>
      </c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>
        <v>3</v>
      </c>
      <c r="CY19" s="30">
        <v>5</v>
      </c>
      <c r="CZ19" s="30"/>
      <c r="DA19" s="30"/>
      <c r="DB19" s="30"/>
      <c r="DC19" s="30"/>
      <c r="DD19" s="30"/>
      <c r="DE19" s="30"/>
      <c r="DF19" s="30"/>
      <c r="DG19" s="30"/>
      <c r="DH19" s="30">
        <v>1</v>
      </c>
      <c r="DI19" s="30"/>
      <c r="DJ19" s="30"/>
      <c r="DK19" s="30">
        <v>6</v>
      </c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>
        <v>1</v>
      </c>
      <c r="DX19" s="30"/>
      <c r="DY19" s="30"/>
      <c r="DZ19" s="30"/>
      <c r="EA19" s="30"/>
      <c r="EB19" s="30"/>
      <c r="EC19" s="30"/>
      <c r="ED19" s="30"/>
      <c r="EE19" s="30">
        <v>5</v>
      </c>
      <c r="EF19" s="30"/>
      <c r="EG19" s="30"/>
      <c r="EH19" s="30"/>
      <c r="EI19" s="30"/>
      <c r="EJ19" s="30"/>
      <c r="EK19" s="30"/>
      <c r="EL19" s="30">
        <v>4</v>
      </c>
      <c r="EM19" s="30"/>
      <c r="EN19" s="30"/>
      <c r="EO19" s="30"/>
      <c r="EP19" s="30"/>
      <c r="EQ19" s="30"/>
      <c r="ER19" s="30">
        <v>4</v>
      </c>
      <c r="ES19" s="30"/>
      <c r="ET19" s="30"/>
      <c r="EU19" s="30">
        <v>4</v>
      </c>
      <c r="EV19" s="30">
        <v>12</v>
      </c>
      <c r="EW19" s="30"/>
      <c r="EX19" s="30"/>
      <c r="EY19" s="30"/>
      <c r="EZ19" s="30"/>
      <c r="FA19" s="31">
        <f t="shared" si="0"/>
        <v>77</v>
      </c>
      <c r="FB19" s="18">
        <f t="shared" si="2"/>
        <v>0</v>
      </c>
      <c r="FC19" s="18">
        <f t="shared" si="2"/>
        <v>21</v>
      </c>
      <c r="FD19" s="18">
        <f t="shared" si="2"/>
        <v>26</v>
      </c>
      <c r="FE19" s="18">
        <f t="shared" si="2"/>
        <v>30</v>
      </c>
      <c r="FF19" s="18">
        <f t="shared" si="3"/>
        <v>0</v>
      </c>
    </row>
    <row r="20" spans="1:162" s="18" customFormat="1" x14ac:dyDescent="0.3">
      <c r="A20" s="26" t="s">
        <v>67</v>
      </c>
      <c r="B20" s="27" t="s">
        <v>77</v>
      </c>
      <c r="C20" s="28" t="s">
        <v>78</v>
      </c>
      <c r="D20" s="29"/>
      <c r="E20" s="27"/>
      <c r="F20" s="30"/>
      <c r="G20" s="30"/>
      <c r="H20" s="30"/>
      <c r="I20" s="30"/>
      <c r="J20" s="30"/>
      <c r="K20" s="30"/>
      <c r="L20" s="30"/>
      <c r="M20" s="30">
        <v>6</v>
      </c>
      <c r="N20" s="30"/>
      <c r="O20" s="30"/>
      <c r="P20" s="30"/>
      <c r="Q20" s="30">
        <v>4</v>
      </c>
      <c r="R20" s="30"/>
      <c r="S20" s="30">
        <v>1</v>
      </c>
      <c r="T20" s="30"/>
      <c r="U20" s="30"/>
      <c r="V20" s="30"/>
      <c r="W20" s="30"/>
      <c r="X20" s="30"/>
      <c r="Y20" s="30"/>
      <c r="Z20" s="30"/>
      <c r="AA20" s="30">
        <v>6</v>
      </c>
      <c r="AB20" s="30"/>
      <c r="AC20" s="30"/>
      <c r="AD20" s="30"/>
      <c r="AE20" s="30">
        <v>10</v>
      </c>
      <c r="AF20" s="30">
        <v>8</v>
      </c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>
        <v>6</v>
      </c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>
        <v>6</v>
      </c>
      <c r="BX20" s="30">
        <v>6</v>
      </c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>
        <v>5</v>
      </c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>
        <v>6</v>
      </c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>
        <v>6</v>
      </c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1">
        <f t="shared" si="0"/>
        <v>70</v>
      </c>
      <c r="FB20" s="18">
        <f t="shared" si="2"/>
        <v>4</v>
      </c>
      <c r="FC20" s="18">
        <f t="shared" si="2"/>
        <v>17</v>
      </c>
      <c r="FD20" s="18">
        <f t="shared" si="2"/>
        <v>23</v>
      </c>
      <c r="FE20" s="18">
        <f t="shared" si="2"/>
        <v>26</v>
      </c>
      <c r="FF20" s="18">
        <f t="shared" si="3"/>
        <v>0</v>
      </c>
    </row>
    <row r="21" spans="1:162" s="18" customFormat="1" x14ac:dyDescent="0.3">
      <c r="A21" s="26" t="s">
        <v>61</v>
      </c>
      <c r="B21" s="27" t="s">
        <v>79</v>
      </c>
      <c r="C21" s="28" t="s">
        <v>80</v>
      </c>
      <c r="D21" s="29"/>
      <c r="E21" s="27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>
        <v>5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>
        <v>2</v>
      </c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>
        <v>6</v>
      </c>
      <c r="CE21" s="30">
        <v>2</v>
      </c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>
        <v>5</v>
      </c>
      <c r="CY21" s="30">
        <v>3</v>
      </c>
      <c r="CZ21" s="30"/>
      <c r="DA21" s="30"/>
      <c r="DB21" s="30"/>
      <c r="DC21" s="30"/>
      <c r="DD21" s="30"/>
      <c r="DE21" s="30"/>
      <c r="DF21" s="30">
        <v>4</v>
      </c>
      <c r="DG21" s="30">
        <v>4</v>
      </c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>
        <v>6</v>
      </c>
      <c r="EM21" s="30"/>
      <c r="EN21" s="30"/>
      <c r="EO21" s="30"/>
      <c r="EP21" s="30">
        <v>6</v>
      </c>
      <c r="EQ21" s="30">
        <v>3</v>
      </c>
      <c r="ER21" s="30"/>
      <c r="ES21" s="30"/>
      <c r="ET21" s="30">
        <v>12</v>
      </c>
      <c r="EU21" s="30">
        <v>12</v>
      </c>
      <c r="EV21" s="30"/>
      <c r="EW21" s="30"/>
      <c r="EX21" s="30"/>
      <c r="EY21" s="30"/>
      <c r="EZ21" s="30"/>
      <c r="FA21" s="31">
        <f t="shared" si="0"/>
        <v>70</v>
      </c>
      <c r="FB21" s="18">
        <f t="shared" si="2"/>
        <v>5</v>
      </c>
      <c r="FC21" s="18">
        <f t="shared" si="2"/>
        <v>41</v>
      </c>
      <c r="FD21" s="18">
        <f t="shared" si="2"/>
        <v>24</v>
      </c>
      <c r="FE21" s="18">
        <f t="shared" si="2"/>
        <v>0</v>
      </c>
      <c r="FF21" s="18">
        <f t="shared" si="3"/>
        <v>0</v>
      </c>
    </row>
    <row r="22" spans="1:162" s="18" customFormat="1" x14ac:dyDescent="0.3">
      <c r="A22" s="26" t="s">
        <v>61</v>
      </c>
      <c r="B22" s="27" t="s">
        <v>81</v>
      </c>
      <c r="C22" s="28" t="s">
        <v>82</v>
      </c>
      <c r="D22" s="29"/>
      <c r="E22" s="27"/>
      <c r="F22" s="30"/>
      <c r="G22" s="30"/>
      <c r="H22" s="30"/>
      <c r="I22" s="30"/>
      <c r="J22" s="30"/>
      <c r="K22" s="30"/>
      <c r="L22" s="30"/>
      <c r="M22" s="30"/>
      <c r="N22" s="30"/>
      <c r="O22" s="30">
        <v>5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>
        <v>5</v>
      </c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>
        <v>5</v>
      </c>
      <c r="BC22" s="30">
        <v>5</v>
      </c>
      <c r="BD22" s="30"/>
      <c r="BE22" s="30"/>
      <c r="BF22" s="30">
        <v>5</v>
      </c>
      <c r="BG22" s="30">
        <v>5</v>
      </c>
      <c r="BH22" s="30"/>
      <c r="BI22" s="30"/>
      <c r="BJ22" s="30"/>
      <c r="BK22" s="30"/>
      <c r="BL22" s="30"/>
      <c r="BM22" s="30"/>
      <c r="BN22" s="30">
        <v>4</v>
      </c>
      <c r="BO22" s="30">
        <v>5</v>
      </c>
      <c r="BP22" s="30"/>
      <c r="BQ22" s="30"/>
      <c r="BR22" s="30">
        <v>4</v>
      </c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>
        <v>6</v>
      </c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>
        <v>5</v>
      </c>
      <c r="DC22" s="30"/>
      <c r="DD22" s="30"/>
      <c r="DE22" s="30"/>
      <c r="DF22" s="30"/>
      <c r="DG22" s="30">
        <v>3</v>
      </c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>
        <v>5</v>
      </c>
      <c r="EB22" s="30"/>
      <c r="EC22" s="30"/>
      <c r="ED22" s="30"/>
      <c r="EE22" s="30">
        <v>1</v>
      </c>
      <c r="EF22" s="30"/>
      <c r="EG22" s="30"/>
      <c r="EH22" s="30"/>
      <c r="EI22" s="30"/>
      <c r="EJ22" s="30"/>
      <c r="EK22" s="30"/>
      <c r="EL22" s="30"/>
      <c r="EM22" s="30">
        <v>2</v>
      </c>
      <c r="EN22" s="30"/>
      <c r="EO22" s="30"/>
      <c r="EP22" s="30"/>
      <c r="EQ22" s="30">
        <v>1</v>
      </c>
      <c r="ER22" s="30"/>
      <c r="ES22" s="30"/>
      <c r="ET22" s="30"/>
      <c r="EU22" s="30"/>
      <c r="EV22" s="30"/>
      <c r="EW22" s="30"/>
      <c r="EX22" s="30"/>
      <c r="EY22" s="30"/>
      <c r="EZ22" s="30"/>
      <c r="FA22" s="31">
        <f t="shared" si="0"/>
        <v>66</v>
      </c>
      <c r="FB22" s="18">
        <f t="shared" si="2"/>
        <v>0</v>
      </c>
      <c r="FC22" s="18">
        <f t="shared" si="2"/>
        <v>33</v>
      </c>
      <c r="FD22" s="18">
        <f t="shared" si="2"/>
        <v>33</v>
      </c>
      <c r="FE22" s="18">
        <f t="shared" si="2"/>
        <v>0</v>
      </c>
      <c r="FF22" s="18">
        <f t="shared" si="3"/>
        <v>0</v>
      </c>
    </row>
    <row r="23" spans="1:162" s="18" customFormat="1" x14ac:dyDescent="0.3">
      <c r="A23" s="26" t="s">
        <v>83</v>
      </c>
      <c r="B23" s="27" t="s">
        <v>84</v>
      </c>
      <c r="C23" s="28" t="s">
        <v>85</v>
      </c>
      <c r="D23" s="29"/>
      <c r="E23" s="27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>
        <v>2</v>
      </c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>
        <v>5</v>
      </c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>
        <v>4</v>
      </c>
      <c r="CS23" s="30"/>
      <c r="CT23" s="30"/>
      <c r="CU23" s="30">
        <v>6</v>
      </c>
      <c r="CV23" s="30"/>
      <c r="CW23" s="30"/>
      <c r="CX23" s="30"/>
      <c r="CY23" s="30">
        <v>2</v>
      </c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>
        <v>4</v>
      </c>
      <c r="DY23" s="30"/>
      <c r="DZ23" s="30"/>
      <c r="EA23" s="30"/>
      <c r="EB23" s="30"/>
      <c r="EC23" s="30"/>
      <c r="ED23" s="30"/>
      <c r="EE23" s="30"/>
      <c r="EF23" s="30">
        <v>4</v>
      </c>
      <c r="EG23" s="30"/>
      <c r="EH23" s="30"/>
      <c r="EI23" s="30"/>
      <c r="EJ23" s="30"/>
      <c r="EK23" s="30"/>
      <c r="EL23" s="30"/>
      <c r="EM23" s="30">
        <v>6</v>
      </c>
      <c r="EN23" s="30">
        <v>6</v>
      </c>
      <c r="EO23" s="30"/>
      <c r="EP23" s="30"/>
      <c r="EQ23" s="30"/>
      <c r="ER23" s="30">
        <v>5</v>
      </c>
      <c r="ES23" s="30"/>
      <c r="ET23" s="30"/>
      <c r="EU23" s="30">
        <v>10</v>
      </c>
      <c r="EV23" s="30">
        <v>12</v>
      </c>
      <c r="EW23" s="30"/>
      <c r="EX23" s="30"/>
      <c r="EY23" s="30"/>
      <c r="EZ23" s="30"/>
      <c r="FA23" s="31">
        <f t="shared" si="0"/>
        <v>66</v>
      </c>
      <c r="FB23" s="18">
        <f t="shared" si="2"/>
        <v>0</v>
      </c>
      <c r="FC23" s="18">
        <f t="shared" si="2"/>
        <v>0</v>
      </c>
      <c r="FD23" s="18">
        <f t="shared" si="2"/>
        <v>26</v>
      </c>
      <c r="FE23" s="18">
        <f t="shared" si="2"/>
        <v>40</v>
      </c>
      <c r="FF23" s="18">
        <f t="shared" si="3"/>
        <v>0</v>
      </c>
    </row>
    <row r="24" spans="1:162" s="18" customFormat="1" x14ac:dyDescent="0.3">
      <c r="A24" s="26" t="s">
        <v>86</v>
      </c>
      <c r="B24" s="27" t="s">
        <v>87</v>
      </c>
      <c r="C24" s="28" t="s">
        <v>88</v>
      </c>
      <c r="D24" s="29"/>
      <c r="E24" s="27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>
        <v>6</v>
      </c>
      <c r="AT24" s="30">
        <v>6</v>
      </c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v>6</v>
      </c>
      <c r="BF24" s="30">
        <v>4</v>
      </c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>
        <v>6</v>
      </c>
      <c r="CD24" s="30">
        <v>6</v>
      </c>
      <c r="CE24" s="30"/>
      <c r="CF24" s="30"/>
      <c r="CG24" s="30">
        <v>6</v>
      </c>
      <c r="CH24" s="30">
        <v>6</v>
      </c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>
        <v>5</v>
      </c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>
        <v>6</v>
      </c>
      <c r="EH24" s="30">
        <v>6</v>
      </c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1">
        <f t="shared" si="0"/>
        <v>63</v>
      </c>
      <c r="FB24" s="18">
        <f t="shared" si="2"/>
        <v>30</v>
      </c>
      <c r="FC24" s="18">
        <f t="shared" si="2"/>
        <v>33</v>
      </c>
      <c r="FD24" s="18">
        <f t="shared" si="2"/>
        <v>0</v>
      </c>
      <c r="FE24" s="18">
        <f t="shared" si="2"/>
        <v>0</v>
      </c>
      <c r="FF24" s="18">
        <f t="shared" si="3"/>
        <v>0</v>
      </c>
    </row>
    <row r="25" spans="1:162" s="18" customFormat="1" x14ac:dyDescent="0.3">
      <c r="A25" s="26" t="s">
        <v>67</v>
      </c>
      <c r="B25" s="27" t="s">
        <v>77</v>
      </c>
      <c r="C25" s="28" t="s">
        <v>89</v>
      </c>
      <c r="D25" s="29"/>
      <c r="E25" s="27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>
        <v>5</v>
      </c>
      <c r="BJ25" s="30">
        <v>5</v>
      </c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>
        <v>4</v>
      </c>
      <c r="BV25" s="30">
        <v>3</v>
      </c>
      <c r="BW25" s="30"/>
      <c r="BX25" s="30"/>
      <c r="BY25" s="30"/>
      <c r="BZ25" s="30"/>
      <c r="CA25" s="30"/>
      <c r="CB25" s="30"/>
      <c r="CC25" s="30">
        <v>5</v>
      </c>
      <c r="CD25" s="30"/>
      <c r="CE25" s="30">
        <v>3</v>
      </c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>
        <v>4</v>
      </c>
      <c r="CV25" s="30"/>
      <c r="CW25" s="30"/>
      <c r="CX25" s="30">
        <v>4</v>
      </c>
      <c r="CY25" s="30">
        <v>3</v>
      </c>
      <c r="CZ25" s="30"/>
      <c r="DA25" s="30"/>
      <c r="DB25" s="30"/>
      <c r="DC25" s="30"/>
      <c r="DD25" s="30"/>
      <c r="DE25" s="30"/>
      <c r="DF25" s="30">
        <v>5</v>
      </c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>
        <v>3</v>
      </c>
      <c r="DW25" s="30">
        <v>4</v>
      </c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>
        <v>1</v>
      </c>
      <c r="EM25" s="30">
        <v>5</v>
      </c>
      <c r="EN25" s="30">
        <v>1</v>
      </c>
      <c r="EO25" s="30"/>
      <c r="EP25" s="30"/>
      <c r="EQ25" s="30"/>
      <c r="ER25" s="30"/>
      <c r="ES25" s="30"/>
      <c r="ET25" s="30"/>
      <c r="EU25" s="30">
        <v>6</v>
      </c>
      <c r="EV25" s="30"/>
      <c r="EW25" s="30"/>
      <c r="EX25" s="30"/>
      <c r="EY25" s="30"/>
      <c r="EZ25" s="30"/>
      <c r="FA25" s="31">
        <f t="shared" si="0"/>
        <v>61</v>
      </c>
      <c r="FB25" s="18">
        <f t="shared" si="2"/>
        <v>14</v>
      </c>
      <c r="FC25" s="18">
        <f t="shared" si="2"/>
        <v>21</v>
      </c>
      <c r="FD25" s="18">
        <f t="shared" si="2"/>
        <v>25</v>
      </c>
      <c r="FE25" s="18">
        <f t="shared" si="2"/>
        <v>1</v>
      </c>
      <c r="FF25" s="18">
        <f t="shared" si="3"/>
        <v>0</v>
      </c>
    </row>
    <row r="26" spans="1:162" s="18" customFormat="1" x14ac:dyDescent="0.3">
      <c r="A26" s="37" t="s">
        <v>90</v>
      </c>
      <c r="B26" s="38" t="s">
        <v>77</v>
      </c>
      <c r="C26" s="39" t="s">
        <v>78</v>
      </c>
      <c r="D26" s="40"/>
      <c r="E26" s="38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>
        <v>4</v>
      </c>
      <c r="BF26" s="41">
        <v>5</v>
      </c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>
        <v>6</v>
      </c>
      <c r="CE26" s="41">
        <v>5</v>
      </c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>
        <v>5</v>
      </c>
      <c r="CV26" s="41"/>
      <c r="CW26" s="41">
        <v>6</v>
      </c>
      <c r="CX26" s="41"/>
      <c r="CY26" s="41"/>
      <c r="CZ26" s="41"/>
      <c r="DA26" s="41"/>
      <c r="DB26" s="41"/>
      <c r="DC26" s="41"/>
      <c r="DD26" s="41"/>
      <c r="DE26" s="41"/>
      <c r="DF26" s="41">
        <v>6</v>
      </c>
      <c r="DG26" s="41">
        <v>5</v>
      </c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>
        <v>5</v>
      </c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>
        <v>6</v>
      </c>
      <c r="EU26" s="41">
        <v>8</v>
      </c>
      <c r="EV26" s="41"/>
      <c r="EW26" s="41"/>
      <c r="EX26" s="41"/>
      <c r="EY26" s="41"/>
      <c r="EZ26" s="41"/>
      <c r="FA26" s="31">
        <f t="shared" si="0"/>
        <v>61</v>
      </c>
      <c r="FB26" s="18">
        <f t="shared" si="2"/>
        <v>10</v>
      </c>
      <c r="FC26" s="18">
        <f t="shared" si="2"/>
        <v>23</v>
      </c>
      <c r="FD26" s="18">
        <f t="shared" si="2"/>
        <v>28</v>
      </c>
      <c r="FE26" s="18">
        <f t="shared" si="2"/>
        <v>0</v>
      </c>
      <c r="FF26" s="18">
        <f t="shared" si="3"/>
        <v>0</v>
      </c>
    </row>
    <row r="27" spans="1:162" s="18" customFormat="1" x14ac:dyDescent="0.3">
      <c r="A27" s="37" t="s">
        <v>83</v>
      </c>
      <c r="B27" s="38" t="s">
        <v>84</v>
      </c>
      <c r="C27" s="39" t="s">
        <v>91</v>
      </c>
      <c r="D27" s="40"/>
      <c r="E27" s="38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>
        <v>5</v>
      </c>
      <c r="BH27" s="41">
        <v>5</v>
      </c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>
        <v>6</v>
      </c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>
        <v>5</v>
      </c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>
        <v>6</v>
      </c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>
        <v>4</v>
      </c>
      <c r="ER27" s="41">
        <v>6</v>
      </c>
      <c r="ES27" s="41"/>
      <c r="ET27" s="41"/>
      <c r="EU27" s="41">
        <v>10</v>
      </c>
      <c r="EV27" s="41">
        <v>12</v>
      </c>
      <c r="EW27" s="41"/>
      <c r="EX27" s="41"/>
      <c r="EY27" s="41"/>
      <c r="EZ27" s="41"/>
      <c r="FA27" s="31">
        <f t="shared" si="0"/>
        <v>59</v>
      </c>
      <c r="FB27" s="18">
        <f t="shared" si="2"/>
        <v>0</v>
      </c>
      <c r="FC27" s="18">
        <f t="shared" si="2"/>
        <v>0</v>
      </c>
      <c r="FD27" s="18">
        <f t="shared" si="2"/>
        <v>36</v>
      </c>
      <c r="FE27" s="18">
        <f t="shared" si="2"/>
        <v>23</v>
      </c>
      <c r="FF27" s="18">
        <f t="shared" si="3"/>
        <v>0</v>
      </c>
    </row>
    <row r="28" spans="1:162" s="18" customFormat="1" x14ac:dyDescent="0.3">
      <c r="A28" s="37" t="s">
        <v>92</v>
      </c>
      <c r="B28" s="38" t="s">
        <v>93</v>
      </c>
      <c r="C28" s="39" t="s">
        <v>94</v>
      </c>
      <c r="D28" s="40"/>
      <c r="E28" s="38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v>4</v>
      </c>
      <c r="S28" s="41"/>
      <c r="T28" s="41"/>
      <c r="U28" s="41"/>
      <c r="V28" s="41"/>
      <c r="W28" s="41"/>
      <c r="X28" s="41"/>
      <c r="Y28" s="41"/>
      <c r="Z28" s="41">
        <v>6</v>
      </c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>
        <v>2</v>
      </c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>
        <v>4</v>
      </c>
      <c r="CY28" s="41">
        <v>4</v>
      </c>
      <c r="CZ28" s="41">
        <v>6</v>
      </c>
      <c r="DA28" s="41"/>
      <c r="DB28" s="41"/>
      <c r="DC28" s="41"/>
      <c r="DD28" s="41"/>
      <c r="DE28" s="41"/>
      <c r="DF28" s="41"/>
      <c r="DG28" s="41">
        <v>6</v>
      </c>
      <c r="DH28" s="41">
        <v>3</v>
      </c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>
        <v>6</v>
      </c>
      <c r="DX28" s="41">
        <v>6</v>
      </c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>
        <v>5</v>
      </c>
      <c r="EO28" s="41"/>
      <c r="EP28" s="41"/>
      <c r="EQ28" s="41">
        <v>6</v>
      </c>
      <c r="ER28" s="41"/>
      <c r="ES28" s="41"/>
      <c r="ET28" s="41"/>
      <c r="EU28" s="41"/>
      <c r="EV28" s="41"/>
      <c r="EW28" s="41"/>
      <c r="EX28" s="41"/>
      <c r="EY28" s="41"/>
      <c r="EZ28" s="41"/>
      <c r="FA28" s="31">
        <f t="shared" si="0"/>
        <v>58</v>
      </c>
      <c r="FB28" s="18">
        <f t="shared" si="2"/>
        <v>0</v>
      </c>
      <c r="FC28" s="18">
        <f t="shared" si="2"/>
        <v>14</v>
      </c>
      <c r="FD28" s="18">
        <f t="shared" si="2"/>
        <v>24</v>
      </c>
      <c r="FE28" s="18">
        <f t="shared" si="2"/>
        <v>20</v>
      </c>
      <c r="FF28" s="18">
        <f t="shared" si="3"/>
        <v>0</v>
      </c>
    </row>
    <row r="29" spans="1:162" s="18" customFormat="1" x14ac:dyDescent="0.3">
      <c r="A29" s="37" t="s">
        <v>83</v>
      </c>
      <c r="B29" s="38" t="s">
        <v>84</v>
      </c>
      <c r="C29" s="39" t="s">
        <v>95</v>
      </c>
      <c r="D29" s="40"/>
      <c r="E29" s="38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>
        <v>5</v>
      </c>
      <c r="BG29" s="41">
        <v>6</v>
      </c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>
        <v>6</v>
      </c>
      <c r="CF29" s="41">
        <v>6</v>
      </c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>
        <v>6</v>
      </c>
      <c r="CR29" s="41">
        <v>6</v>
      </c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>
        <v>6</v>
      </c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>
        <v>5</v>
      </c>
      <c r="DY29" s="41"/>
      <c r="DZ29" s="41"/>
      <c r="EA29" s="41"/>
      <c r="EB29" s="41"/>
      <c r="EC29" s="41"/>
      <c r="ED29" s="41"/>
      <c r="EE29" s="41"/>
      <c r="EF29" s="41">
        <v>5</v>
      </c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>
        <v>3</v>
      </c>
      <c r="ES29" s="41"/>
      <c r="ET29" s="41"/>
      <c r="EU29" s="41"/>
      <c r="EV29" s="41"/>
      <c r="EW29" s="41"/>
      <c r="EX29" s="41"/>
      <c r="EY29" s="41"/>
      <c r="EZ29" s="41"/>
      <c r="FA29" s="31">
        <f t="shared" si="0"/>
        <v>54</v>
      </c>
      <c r="FB29" s="18">
        <f t="shared" si="2"/>
        <v>0</v>
      </c>
      <c r="FC29" s="18">
        <f t="shared" si="2"/>
        <v>5</v>
      </c>
      <c r="FD29" s="18">
        <f t="shared" si="2"/>
        <v>18</v>
      </c>
      <c r="FE29" s="18">
        <f t="shared" si="2"/>
        <v>31</v>
      </c>
      <c r="FF29" s="18">
        <f t="shared" si="3"/>
        <v>0</v>
      </c>
    </row>
    <row r="30" spans="1:162" s="18" customFormat="1" x14ac:dyDescent="0.3">
      <c r="A30" s="37" t="s">
        <v>64</v>
      </c>
      <c r="B30" s="38" t="s">
        <v>65</v>
      </c>
      <c r="C30" s="39" t="s">
        <v>96</v>
      </c>
      <c r="D30" s="40"/>
      <c r="E30" s="38"/>
      <c r="F30" s="41"/>
      <c r="G30" s="41"/>
      <c r="H30" s="41"/>
      <c r="I30" s="41"/>
      <c r="J30" s="41"/>
      <c r="K30" s="41"/>
      <c r="L30" s="41"/>
      <c r="M30" s="41">
        <v>4</v>
      </c>
      <c r="N30" s="41"/>
      <c r="O30" s="41"/>
      <c r="P30" s="41"/>
      <c r="Q30" s="41"/>
      <c r="R30" s="41"/>
      <c r="S30" s="41">
        <v>3</v>
      </c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>
        <v>5</v>
      </c>
      <c r="AZ30" s="41"/>
      <c r="BA30" s="41"/>
      <c r="BB30" s="41"/>
      <c r="BC30" s="41"/>
      <c r="BD30" s="41"/>
      <c r="BE30" s="41"/>
      <c r="BF30" s="41"/>
      <c r="BG30" s="41">
        <v>3</v>
      </c>
      <c r="BH30" s="41"/>
      <c r="BI30" s="41"/>
      <c r="BJ30" s="41">
        <v>6</v>
      </c>
      <c r="BK30" s="41"/>
      <c r="BL30" s="41"/>
      <c r="BM30" s="41"/>
      <c r="BN30" s="41">
        <v>3</v>
      </c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>
        <v>6</v>
      </c>
      <c r="CZ30" s="41"/>
      <c r="DA30" s="41"/>
      <c r="DB30" s="41"/>
      <c r="DC30" s="41"/>
      <c r="DD30" s="41"/>
      <c r="DE30" s="41"/>
      <c r="DF30" s="41"/>
      <c r="DG30" s="41">
        <v>4</v>
      </c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>
        <v>5</v>
      </c>
      <c r="DX30" s="41"/>
      <c r="DY30" s="41"/>
      <c r="DZ30" s="41"/>
      <c r="EA30" s="41"/>
      <c r="EB30" s="41"/>
      <c r="EC30" s="41"/>
      <c r="ED30" s="41"/>
      <c r="EE30" s="41">
        <v>4</v>
      </c>
      <c r="EF30" s="41"/>
      <c r="EG30" s="41"/>
      <c r="EH30" s="41"/>
      <c r="EI30" s="41"/>
      <c r="EJ30" s="41"/>
      <c r="EK30" s="41"/>
      <c r="EL30" s="41">
        <v>3</v>
      </c>
      <c r="EM30" s="41"/>
      <c r="EN30" s="41"/>
      <c r="EO30" s="41"/>
      <c r="EP30" s="41"/>
      <c r="EQ30" s="41">
        <v>4</v>
      </c>
      <c r="ER30" s="41"/>
      <c r="ES30" s="41"/>
      <c r="ET30" s="41"/>
      <c r="EU30" s="41"/>
      <c r="EV30" s="41"/>
      <c r="EW30" s="41"/>
      <c r="EX30" s="41"/>
      <c r="EY30" s="41"/>
      <c r="EZ30" s="41"/>
      <c r="FA30" s="31">
        <f t="shared" si="0"/>
        <v>50</v>
      </c>
      <c r="FB30" s="18">
        <f t="shared" si="2"/>
        <v>0</v>
      </c>
      <c r="FC30" s="18">
        <f t="shared" si="2"/>
        <v>12</v>
      </c>
      <c r="FD30" s="18">
        <f t="shared" si="2"/>
        <v>34</v>
      </c>
      <c r="FE30" s="18">
        <f t="shared" si="2"/>
        <v>4</v>
      </c>
      <c r="FF30" s="18">
        <f t="shared" si="3"/>
        <v>0</v>
      </c>
    </row>
    <row r="31" spans="1:162" s="18" customFormat="1" x14ac:dyDescent="0.3">
      <c r="A31" s="26" t="s">
        <v>97</v>
      </c>
      <c r="B31" s="27" t="s">
        <v>98</v>
      </c>
      <c r="C31" s="28" t="s">
        <v>99</v>
      </c>
      <c r="D31" s="40"/>
      <c r="E31" s="38"/>
      <c r="F31" s="41"/>
      <c r="G31" s="41"/>
      <c r="H31" s="41"/>
      <c r="I31" s="41"/>
      <c r="J31" s="41">
        <v>5</v>
      </c>
      <c r="K31" s="41">
        <v>3</v>
      </c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>
        <v>4</v>
      </c>
      <c r="BZ31" s="41">
        <v>5</v>
      </c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>
        <v>6</v>
      </c>
      <c r="DJ31" s="41">
        <v>6</v>
      </c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>
        <v>4</v>
      </c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>
        <v>4</v>
      </c>
      <c r="EP31" s="41">
        <v>5</v>
      </c>
      <c r="EQ31" s="41"/>
      <c r="ER31" s="41"/>
      <c r="ES31" s="41"/>
      <c r="ET31" s="41">
        <v>8</v>
      </c>
      <c r="EU31" s="41"/>
      <c r="EV31" s="41"/>
      <c r="EW31" s="41"/>
      <c r="EX31" s="41"/>
      <c r="EY31" s="41"/>
      <c r="EZ31" s="41"/>
      <c r="FA31" s="31">
        <f t="shared" si="0"/>
        <v>50</v>
      </c>
      <c r="FB31" s="18">
        <f t="shared" si="2"/>
        <v>19</v>
      </c>
      <c r="FC31" s="18">
        <f t="shared" si="2"/>
        <v>31</v>
      </c>
      <c r="FD31" s="18">
        <f t="shared" si="2"/>
        <v>0</v>
      </c>
      <c r="FE31" s="18">
        <f t="shared" si="2"/>
        <v>0</v>
      </c>
      <c r="FF31" s="18">
        <f t="shared" si="3"/>
        <v>0</v>
      </c>
    </row>
    <row r="32" spans="1:162" s="18" customFormat="1" ht="15" customHeight="1" x14ac:dyDescent="0.3">
      <c r="A32" s="27" t="s">
        <v>100</v>
      </c>
      <c r="B32" s="27" t="s">
        <v>101</v>
      </c>
      <c r="C32" s="28" t="s">
        <v>102</v>
      </c>
      <c r="D32" s="40"/>
      <c r="E32" s="38"/>
      <c r="F32" s="41"/>
      <c r="G32" s="41"/>
      <c r="H32" s="41"/>
      <c r="I32" s="41"/>
      <c r="J32" s="41"/>
      <c r="K32" s="41"/>
      <c r="L32" s="41">
        <v>5</v>
      </c>
      <c r="M32" s="41"/>
      <c r="N32" s="41"/>
      <c r="O32" s="41"/>
      <c r="P32" s="41"/>
      <c r="Q32" s="41"/>
      <c r="R32" s="41"/>
      <c r="S32" s="41">
        <v>6</v>
      </c>
      <c r="T32" s="41">
        <v>6</v>
      </c>
      <c r="U32" s="41"/>
      <c r="V32" s="41"/>
      <c r="W32" s="41">
        <v>6</v>
      </c>
      <c r="X32" s="41">
        <v>6</v>
      </c>
      <c r="Y32" s="41"/>
      <c r="Z32" s="41"/>
      <c r="AA32" s="41"/>
      <c r="AB32" s="41"/>
      <c r="AC32" s="41"/>
      <c r="AD32" s="41"/>
      <c r="AE32" s="41">
        <v>2</v>
      </c>
      <c r="AF32" s="41">
        <v>4</v>
      </c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>
        <v>5</v>
      </c>
      <c r="BO32" s="41">
        <v>4</v>
      </c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>
        <v>5</v>
      </c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31">
        <f t="shared" si="0"/>
        <v>49</v>
      </c>
      <c r="FB32" s="18">
        <f t="shared" si="2"/>
        <v>0</v>
      </c>
      <c r="FC32" s="18">
        <f t="shared" si="2"/>
        <v>5</v>
      </c>
      <c r="FD32" s="18">
        <f t="shared" si="2"/>
        <v>28</v>
      </c>
      <c r="FE32" s="18">
        <f t="shared" si="2"/>
        <v>16</v>
      </c>
      <c r="FF32" s="18">
        <f t="shared" si="3"/>
        <v>0</v>
      </c>
    </row>
    <row r="33" spans="1:162" s="18" customFormat="1" x14ac:dyDescent="0.3">
      <c r="A33" s="42" t="s">
        <v>103</v>
      </c>
      <c r="B33" s="43" t="s">
        <v>81</v>
      </c>
      <c r="C33" s="43" t="s">
        <v>104</v>
      </c>
      <c r="D33" s="44"/>
      <c r="E33" s="43"/>
      <c r="F33" s="45"/>
      <c r="G33" s="45">
        <v>6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>
        <v>5</v>
      </c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>
        <v>3</v>
      </c>
      <c r="AY33" s="45">
        <v>4</v>
      </c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>
        <v>5</v>
      </c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>
        <v>6</v>
      </c>
      <c r="DG33" s="45">
        <v>6</v>
      </c>
      <c r="DH33" s="45"/>
      <c r="DI33" s="45"/>
      <c r="DJ33" s="45"/>
      <c r="DK33" s="45">
        <v>6</v>
      </c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>
        <v>4</v>
      </c>
      <c r="EU33" s="45"/>
      <c r="EV33" s="45"/>
      <c r="EW33" s="45"/>
      <c r="EX33" s="45"/>
      <c r="EY33" s="45"/>
      <c r="EZ33" s="45"/>
      <c r="FA33" s="31">
        <f t="shared" si="0"/>
        <v>45</v>
      </c>
      <c r="FB33" s="18">
        <f t="shared" si="2"/>
        <v>6</v>
      </c>
      <c r="FC33" s="18">
        <f t="shared" si="2"/>
        <v>23</v>
      </c>
      <c r="FD33" s="18">
        <f t="shared" si="2"/>
        <v>16</v>
      </c>
      <c r="FE33" s="18">
        <f t="shared" si="2"/>
        <v>0</v>
      </c>
      <c r="FF33" s="18">
        <f t="shared" si="3"/>
        <v>0</v>
      </c>
    </row>
    <row r="34" spans="1:162" s="18" customFormat="1" x14ac:dyDescent="0.3">
      <c r="A34" s="37" t="s">
        <v>105</v>
      </c>
      <c r="B34" s="38" t="s">
        <v>106</v>
      </c>
      <c r="C34" s="39" t="s">
        <v>107</v>
      </c>
      <c r="D34" s="40"/>
      <c r="E34" s="3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>
        <v>6</v>
      </c>
      <c r="EP34" s="41">
        <v>4</v>
      </c>
      <c r="EQ34" s="41"/>
      <c r="ER34" s="41"/>
      <c r="ES34" s="41">
        <v>12</v>
      </c>
      <c r="ET34" s="41">
        <v>10</v>
      </c>
      <c r="EU34" s="41"/>
      <c r="EV34" s="41"/>
      <c r="EW34" s="41">
        <v>5</v>
      </c>
      <c r="EX34" s="41">
        <v>5</v>
      </c>
      <c r="EY34" s="41"/>
      <c r="EZ34" s="41"/>
      <c r="FA34" s="31">
        <f t="shared" si="0"/>
        <v>42</v>
      </c>
      <c r="FB34" s="18">
        <f t="shared" si="2"/>
        <v>23</v>
      </c>
      <c r="FC34" s="18">
        <f t="shared" si="2"/>
        <v>19</v>
      </c>
      <c r="FD34" s="18">
        <f t="shared" si="2"/>
        <v>0</v>
      </c>
      <c r="FE34" s="18">
        <f t="shared" si="2"/>
        <v>0</v>
      </c>
      <c r="FF34" s="18">
        <f t="shared" si="3"/>
        <v>0</v>
      </c>
    </row>
    <row r="35" spans="1:162" s="18" customFormat="1" x14ac:dyDescent="0.3">
      <c r="A35" s="37" t="s">
        <v>108</v>
      </c>
      <c r="B35" s="38" t="s">
        <v>77</v>
      </c>
      <c r="C35" s="39" t="s">
        <v>109</v>
      </c>
      <c r="D35" s="40"/>
      <c r="E35" s="3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>
        <v>6</v>
      </c>
      <c r="Z35" s="41"/>
      <c r="AA35" s="41"/>
      <c r="AB35" s="41"/>
      <c r="AC35" s="41">
        <v>8</v>
      </c>
      <c r="AD35" s="41"/>
      <c r="AE35" s="41"/>
      <c r="AF35" s="41"/>
      <c r="AG35" s="41"/>
      <c r="AH35" s="41"/>
      <c r="AI35" s="41"/>
      <c r="AJ35" s="41"/>
      <c r="AK35" s="41">
        <v>5</v>
      </c>
      <c r="AL35" s="41">
        <v>4</v>
      </c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>
        <v>6</v>
      </c>
      <c r="BF35" s="41"/>
      <c r="BG35" s="41"/>
      <c r="BH35" s="41"/>
      <c r="BI35" s="41">
        <v>6</v>
      </c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>
        <v>5</v>
      </c>
      <c r="BV35" s="41">
        <v>1</v>
      </c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31">
        <f t="shared" si="0"/>
        <v>41</v>
      </c>
      <c r="FB35" s="18">
        <f t="shared" si="2"/>
        <v>36</v>
      </c>
      <c r="FC35" s="18">
        <f t="shared" si="2"/>
        <v>5</v>
      </c>
      <c r="FD35" s="18">
        <f t="shared" si="2"/>
        <v>0</v>
      </c>
      <c r="FE35" s="18">
        <f t="shared" si="2"/>
        <v>0</v>
      </c>
      <c r="FF35" s="18">
        <f t="shared" si="3"/>
        <v>0</v>
      </c>
    </row>
    <row r="36" spans="1:162" s="18" customFormat="1" x14ac:dyDescent="0.3">
      <c r="A36" s="37" t="s">
        <v>110</v>
      </c>
      <c r="B36" s="38" t="s">
        <v>111</v>
      </c>
      <c r="C36" s="39" t="s">
        <v>112</v>
      </c>
      <c r="D36" s="40"/>
      <c r="E36" s="3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>
        <v>2</v>
      </c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>
        <v>5</v>
      </c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>
        <v>4</v>
      </c>
      <c r="DO36" s="41"/>
      <c r="DP36" s="41"/>
      <c r="DQ36" s="41"/>
      <c r="DR36" s="41">
        <v>5</v>
      </c>
      <c r="DS36" s="41">
        <v>5</v>
      </c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>
        <v>5</v>
      </c>
      <c r="EH36" s="41">
        <v>5</v>
      </c>
      <c r="EI36" s="41"/>
      <c r="EJ36" s="41"/>
      <c r="EK36" s="41"/>
      <c r="EL36" s="41"/>
      <c r="EM36" s="41"/>
      <c r="EN36" s="41"/>
      <c r="EO36" s="41"/>
      <c r="EP36" s="41">
        <v>4</v>
      </c>
      <c r="EQ36" s="41">
        <v>5</v>
      </c>
      <c r="ER36" s="41"/>
      <c r="ES36" s="41"/>
      <c r="ET36" s="41"/>
      <c r="EU36" s="41"/>
      <c r="EV36" s="41"/>
      <c r="EW36" s="41"/>
      <c r="EX36" s="41"/>
      <c r="EY36" s="41"/>
      <c r="EZ36" s="41"/>
      <c r="FA36" s="31">
        <f t="shared" si="0"/>
        <v>40</v>
      </c>
      <c r="FB36" s="18">
        <f t="shared" si="2"/>
        <v>5</v>
      </c>
      <c r="FC36" s="18">
        <f t="shared" si="2"/>
        <v>25</v>
      </c>
      <c r="FD36" s="18">
        <f t="shared" si="2"/>
        <v>10</v>
      </c>
      <c r="FE36" s="18">
        <f t="shared" si="2"/>
        <v>0</v>
      </c>
      <c r="FF36" s="18">
        <f t="shared" si="3"/>
        <v>0</v>
      </c>
    </row>
    <row r="37" spans="1:162" s="18" customFormat="1" x14ac:dyDescent="0.3">
      <c r="A37" s="37" t="s">
        <v>113</v>
      </c>
      <c r="B37" s="38" t="s">
        <v>114</v>
      </c>
      <c r="C37" s="39" t="s">
        <v>115</v>
      </c>
      <c r="D37" s="40"/>
      <c r="E37" s="3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>
        <v>12</v>
      </c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>
        <v>6</v>
      </c>
      <c r="BO37" s="41"/>
      <c r="BP37" s="41"/>
      <c r="BQ37" s="41"/>
      <c r="BR37" s="41"/>
      <c r="BS37" s="41"/>
      <c r="BT37" s="41"/>
      <c r="BU37" s="41"/>
      <c r="BV37" s="41">
        <v>6</v>
      </c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>
        <v>2</v>
      </c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>
        <v>5</v>
      </c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>
        <v>4</v>
      </c>
      <c r="EM37" s="41"/>
      <c r="EN37" s="41"/>
      <c r="EO37" s="41"/>
      <c r="EP37" s="41"/>
      <c r="EQ37" s="41">
        <v>4</v>
      </c>
      <c r="ER37" s="41"/>
      <c r="ES37" s="41"/>
      <c r="ET37" s="41"/>
      <c r="EU37" s="41"/>
      <c r="EV37" s="41"/>
      <c r="EW37" s="41"/>
      <c r="EX37" s="41"/>
      <c r="EY37" s="41"/>
      <c r="EZ37" s="41"/>
      <c r="FA37" s="31">
        <f t="shared" si="0"/>
        <v>39</v>
      </c>
      <c r="FB37" s="18">
        <f t="shared" si="2"/>
        <v>0</v>
      </c>
      <c r="FC37" s="18">
        <f t="shared" si="2"/>
        <v>28</v>
      </c>
      <c r="FD37" s="18">
        <f t="shared" si="2"/>
        <v>11</v>
      </c>
      <c r="FE37" s="18">
        <f t="shared" si="2"/>
        <v>0</v>
      </c>
      <c r="FF37" s="18">
        <f t="shared" si="3"/>
        <v>0</v>
      </c>
    </row>
    <row r="38" spans="1:162" s="18" customFormat="1" x14ac:dyDescent="0.3">
      <c r="A38" s="37" t="s">
        <v>74</v>
      </c>
      <c r="B38" s="38" t="s">
        <v>75</v>
      </c>
      <c r="C38" s="39" t="s">
        <v>116</v>
      </c>
      <c r="D38" s="40"/>
      <c r="E38" s="3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2</v>
      </c>
      <c r="T38" s="41"/>
      <c r="U38" s="41"/>
      <c r="V38" s="41"/>
      <c r="W38" s="41"/>
      <c r="X38" s="41"/>
      <c r="Y38" s="41"/>
      <c r="Z38" s="41"/>
      <c r="AA38" s="41">
        <v>6</v>
      </c>
      <c r="AB38" s="41">
        <v>6</v>
      </c>
      <c r="AC38" s="41"/>
      <c r="AD38" s="41"/>
      <c r="AE38" s="41"/>
      <c r="AF38" s="41">
        <v>12</v>
      </c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>
        <v>4</v>
      </c>
      <c r="BH38" s="41"/>
      <c r="BI38" s="41"/>
      <c r="BJ38" s="41"/>
      <c r="BK38" s="41"/>
      <c r="BL38" s="41"/>
      <c r="BM38" s="41"/>
      <c r="BN38" s="41">
        <v>1</v>
      </c>
      <c r="BO38" s="41">
        <v>3</v>
      </c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>
        <v>2</v>
      </c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31">
        <f t="shared" si="0"/>
        <v>36</v>
      </c>
      <c r="FB38" s="18">
        <f t="shared" si="2"/>
        <v>0</v>
      </c>
      <c r="FC38" s="18">
        <f t="shared" si="2"/>
        <v>1</v>
      </c>
      <c r="FD38" s="18">
        <f t="shared" si="2"/>
        <v>17</v>
      </c>
      <c r="FE38" s="18">
        <f t="shared" si="2"/>
        <v>18</v>
      </c>
      <c r="FF38" s="18">
        <f t="shared" si="3"/>
        <v>0</v>
      </c>
    </row>
    <row r="39" spans="1:162" s="18" customFormat="1" x14ac:dyDescent="0.3">
      <c r="A39" s="42" t="s">
        <v>117</v>
      </c>
      <c r="B39" s="43" t="s">
        <v>118</v>
      </c>
      <c r="C39" s="43" t="s">
        <v>119</v>
      </c>
      <c r="D39" s="40"/>
      <c r="E39" s="38">
        <v>6</v>
      </c>
      <c r="F39" s="41">
        <v>5</v>
      </c>
      <c r="G39" s="41"/>
      <c r="H39" s="41">
        <v>6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>
        <v>4</v>
      </c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>
        <v>4</v>
      </c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>
        <v>3</v>
      </c>
      <c r="EP39" s="41">
        <v>6</v>
      </c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31">
        <f t="shared" si="0"/>
        <v>34</v>
      </c>
      <c r="FB39" s="18">
        <f t="shared" si="2"/>
        <v>17</v>
      </c>
      <c r="FC39" s="18">
        <f t="shared" si="2"/>
        <v>17</v>
      </c>
      <c r="FD39" s="18">
        <f t="shared" si="2"/>
        <v>0</v>
      </c>
      <c r="FE39" s="18">
        <f t="shared" si="2"/>
        <v>0</v>
      </c>
      <c r="FF39" s="18">
        <f t="shared" si="3"/>
        <v>0</v>
      </c>
    </row>
    <row r="40" spans="1:162" s="18" customFormat="1" x14ac:dyDescent="0.3">
      <c r="A40" s="37" t="s">
        <v>92</v>
      </c>
      <c r="B40" s="38" t="s">
        <v>93</v>
      </c>
      <c r="C40" s="39" t="s">
        <v>120</v>
      </c>
      <c r="D40" s="40"/>
      <c r="E40" s="3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>
        <v>2</v>
      </c>
      <c r="AA40" s="41">
        <v>6</v>
      </c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>
        <v>3</v>
      </c>
      <c r="CZ40" s="41"/>
      <c r="DA40" s="41"/>
      <c r="DB40" s="41"/>
      <c r="DC40" s="41"/>
      <c r="DD40" s="41"/>
      <c r="DE40" s="41"/>
      <c r="DF40" s="41"/>
      <c r="DG40" s="41">
        <v>3</v>
      </c>
      <c r="DH40" s="41">
        <v>6</v>
      </c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>
        <v>5</v>
      </c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>
        <v>6</v>
      </c>
      <c r="EO40" s="41"/>
      <c r="EP40" s="41"/>
      <c r="EQ40" s="41">
        <v>2</v>
      </c>
      <c r="ER40" s="41"/>
      <c r="ES40" s="41"/>
      <c r="ET40" s="41"/>
      <c r="EU40" s="41"/>
      <c r="EV40" s="41"/>
      <c r="EW40" s="41"/>
      <c r="EX40" s="41"/>
      <c r="EY40" s="41"/>
      <c r="EZ40" s="41"/>
      <c r="FA40" s="31">
        <f t="shared" si="0"/>
        <v>33</v>
      </c>
      <c r="FB40" s="18">
        <f t="shared" si="2"/>
        <v>0</v>
      </c>
      <c r="FC40" s="18">
        <f t="shared" si="2"/>
        <v>2</v>
      </c>
      <c r="FD40" s="18">
        <f t="shared" si="2"/>
        <v>19</v>
      </c>
      <c r="FE40" s="18">
        <f t="shared" si="2"/>
        <v>12</v>
      </c>
      <c r="FF40" s="18">
        <f t="shared" si="3"/>
        <v>0</v>
      </c>
    </row>
    <row r="41" spans="1:162" s="18" customFormat="1" x14ac:dyDescent="0.3">
      <c r="A41" s="37" t="s">
        <v>121</v>
      </c>
      <c r="B41" s="38" t="s">
        <v>122</v>
      </c>
      <c r="C41" s="39" t="s">
        <v>123</v>
      </c>
      <c r="D41" s="40"/>
      <c r="E41" s="3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>
        <v>3</v>
      </c>
      <c r="BO41" s="41"/>
      <c r="BP41" s="41"/>
      <c r="BQ41" s="41"/>
      <c r="BR41" s="41"/>
      <c r="BS41" s="41"/>
      <c r="BT41" s="41"/>
      <c r="BU41" s="41">
        <v>6</v>
      </c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>
        <v>6</v>
      </c>
      <c r="CP41" s="41">
        <v>1</v>
      </c>
      <c r="CQ41" s="41"/>
      <c r="CR41" s="41"/>
      <c r="CS41" s="41">
        <v>5</v>
      </c>
      <c r="CT41" s="41"/>
      <c r="CU41" s="41"/>
      <c r="CV41" s="41"/>
      <c r="CW41" s="41"/>
      <c r="CX41" s="41">
        <v>6</v>
      </c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>
        <v>4</v>
      </c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31">
        <f t="shared" si="0"/>
        <v>31</v>
      </c>
      <c r="FB41" s="18">
        <f t="shared" si="2"/>
        <v>21</v>
      </c>
      <c r="FC41" s="18">
        <f t="shared" si="2"/>
        <v>10</v>
      </c>
      <c r="FD41" s="18">
        <f t="shared" si="2"/>
        <v>0</v>
      </c>
      <c r="FE41" s="18">
        <f t="shared" si="2"/>
        <v>0</v>
      </c>
      <c r="FF41" s="18">
        <f t="shared" si="3"/>
        <v>0</v>
      </c>
    </row>
    <row r="42" spans="1:162" s="18" customFormat="1" x14ac:dyDescent="0.3">
      <c r="A42" s="37" t="s">
        <v>117</v>
      </c>
      <c r="B42" s="38" t="s">
        <v>118</v>
      </c>
      <c r="C42" s="39" t="s">
        <v>124</v>
      </c>
      <c r="D42" s="40"/>
      <c r="E42" s="3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>
        <v>5</v>
      </c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>
        <v>4</v>
      </c>
      <c r="AT42" s="41">
        <v>4</v>
      </c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>
        <v>5</v>
      </c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>
        <v>4</v>
      </c>
      <c r="CH42" s="41">
        <v>4</v>
      </c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31">
        <f t="shared" ref="FA42:FA73" si="4">SUM(D42:EZ42)</f>
        <v>26</v>
      </c>
      <c r="FB42" s="18">
        <f t="shared" si="2"/>
        <v>8</v>
      </c>
      <c r="FC42" s="18">
        <f t="shared" si="2"/>
        <v>18</v>
      </c>
      <c r="FD42" s="18">
        <f t="shared" si="2"/>
        <v>0</v>
      </c>
      <c r="FE42" s="18">
        <f t="shared" si="2"/>
        <v>0</v>
      </c>
      <c r="FF42" s="18">
        <f t="shared" si="3"/>
        <v>0</v>
      </c>
    </row>
    <row r="43" spans="1:162" s="18" customFormat="1" x14ac:dyDescent="0.3">
      <c r="A43" s="37" t="s">
        <v>74</v>
      </c>
      <c r="B43" s="38" t="s">
        <v>75</v>
      </c>
      <c r="C43" s="39" t="s">
        <v>125</v>
      </c>
      <c r="D43" s="40"/>
      <c r="E43" s="3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>
        <v>6</v>
      </c>
      <c r="EL43" s="41">
        <v>4</v>
      </c>
      <c r="EM43" s="41"/>
      <c r="EN43" s="41"/>
      <c r="EO43" s="41"/>
      <c r="EP43" s="41">
        <v>3</v>
      </c>
      <c r="EQ43" s="41"/>
      <c r="ER43" s="41"/>
      <c r="ES43" s="41"/>
      <c r="ET43" s="41"/>
      <c r="EU43" s="41">
        <v>12</v>
      </c>
      <c r="EV43" s="41"/>
      <c r="EW43" s="41"/>
      <c r="EX43" s="41"/>
      <c r="EY43" s="41"/>
      <c r="EZ43" s="41"/>
      <c r="FA43" s="31">
        <f t="shared" si="4"/>
        <v>25</v>
      </c>
      <c r="FB43" s="18">
        <f t="shared" si="2"/>
        <v>6</v>
      </c>
      <c r="FC43" s="18">
        <f t="shared" si="2"/>
        <v>7</v>
      </c>
      <c r="FD43" s="18">
        <f t="shared" si="2"/>
        <v>12</v>
      </c>
      <c r="FE43" s="18">
        <f t="shared" si="2"/>
        <v>0</v>
      </c>
      <c r="FF43" s="18">
        <f t="shared" si="3"/>
        <v>0</v>
      </c>
    </row>
    <row r="44" spans="1:162" s="18" customFormat="1" x14ac:dyDescent="0.3">
      <c r="A44" s="37" t="s">
        <v>67</v>
      </c>
      <c r="B44" s="38" t="s">
        <v>68</v>
      </c>
      <c r="C44" s="39" t="s">
        <v>126</v>
      </c>
      <c r="D44" s="40"/>
      <c r="E44" s="3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>
        <v>5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>
        <v>6</v>
      </c>
      <c r="AX44" s="41">
        <v>6</v>
      </c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>
        <v>2</v>
      </c>
      <c r="EP44" s="41"/>
      <c r="EQ44" s="41"/>
      <c r="ER44" s="41"/>
      <c r="ES44" s="41">
        <v>4</v>
      </c>
      <c r="ET44" s="41"/>
      <c r="EU44" s="41"/>
      <c r="EV44" s="41"/>
      <c r="EW44" s="41"/>
      <c r="EX44" s="41"/>
      <c r="EY44" s="41"/>
      <c r="EZ44" s="41"/>
      <c r="FA44" s="31">
        <f t="shared" si="4"/>
        <v>23</v>
      </c>
      <c r="FB44" s="18">
        <f t="shared" si="2"/>
        <v>17</v>
      </c>
      <c r="FC44" s="18">
        <f t="shared" si="2"/>
        <v>6</v>
      </c>
      <c r="FD44" s="18">
        <f t="shared" si="2"/>
        <v>0</v>
      </c>
      <c r="FE44" s="18">
        <f t="shared" si="2"/>
        <v>0</v>
      </c>
      <c r="FF44" s="18">
        <f t="shared" si="3"/>
        <v>0</v>
      </c>
    </row>
    <row r="45" spans="1:162" s="18" customFormat="1" x14ac:dyDescent="0.3">
      <c r="A45" s="37" t="s">
        <v>127</v>
      </c>
      <c r="B45" s="38" t="s">
        <v>128</v>
      </c>
      <c r="C45" s="39" t="s">
        <v>129</v>
      </c>
      <c r="D45" s="40"/>
      <c r="E45" s="38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>
        <v>8</v>
      </c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>
        <v>2</v>
      </c>
      <c r="BW45" s="41"/>
      <c r="BX45" s="41"/>
      <c r="BY45" s="41"/>
      <c r="BZ45" s="41"/>
      <c r="CA45" s="41"/>
      <c r="CB45" s="41"/>
      <c r="CC45" s="41"/>
      <c r="CD45" s="41"/>
      <c r="CE45" s="41">
        <v>1</v>
      </c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>
        <v>5</v>
      </c>
      <c r="CQ45" s="41">
        <v>6</v>
      </c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31">
        <f t="shared" si="4"/>
        <v>22</v>
      </c>
      <c r="FB45" s="18">
        <f t="shared" si="2"/>
        <v>0</v>
      </c>
      <c r="FC45" s="18">
        <f t="shared" si="2"/>
        <v>7</v>
      </c>
      <c r="FD45" s="18">
        <f t="shared" si="2"/>
        <v>15</v>
      </c>
      <c r="FE45" s="18">
        <f t="shared" si="2"/>
        <v>0</v>
      </c>
      <c r="FF45" s="18">
        <f t="shared" si="3"/>
        <v>0</v>
      </c>
    </row>
    <row r="46" spans="1:162" s="18" customFormat="1" x14ac:dyDescent="0.3">
      <c r="A46" s="37" t="s">
        <v>74</v>
      </c>
      <c r="B46" s="38" t="s">
        <v>130</v>
      </c>
      <c r="C46" s="38" t="s">
        <v>131</v>
      </c>
      <c r="D46" s="40"/>
      <c r="E46" s="38"/>
      <c r="F46" s="41"/>
      <c r="G46" s="41"/>
      <c r="H46" s="41"/>
      <c r="I46" s="41">
        <v>6</v>
      </c>
      <c r="J46" s="41"/>
      <c r="K46" s="41"/>
      <c r="L46" s="41"/>
      <c r="M46" s="41"/>
      <c r="N46" s="41"/>
      <c r="O46" s="41">
        <v>6</v>
      </c>
      <c r="P46" s="41"/>
      <c r="Q46" s="41"/>
      <c r="R46" s="41"/>
      <c r="S46" s="41"/>
      <c r="T46" s="41"/>
      <c r="U46" s="41"/>
      <c r="V46" s="41"/>
      <c r="W46" s="41"/>
      <c r="X46" s="41"/>
      <c r="Y46" s="41">
        <v>6</v>
      </c>
      <c r="Z46" s="41">
        <v>3</v>
      </c>
      <c r="AA46" s="41"/>
      <c r="AB46" s="41"/>
      <c r="AC46" s="41"/>
      <c r="AD46" s="41"/>
      <c r="AE46" s="41"/>
      <c r="AF46" s="41"/>
      <c r="AG46" s="41">
        <v>6</v>
      </c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31">
        <f t="shared" si="4"/>
        <v>27</v>
      </c>
      <c r="FB46" s="18">
        <f t="shared" si="2"/>
        <v>12</v>
      </c>
      <c r="FC46" s="18">
        <f t="shared" si="2"/>
        <v>9</v>
      </c>
      <c r="FD46" s="18">
        <f t="shared" si="2"/>
        <v>6</v>
      </c>
      <c r="FE46" s="18">
        <f t="shared" si="2"/>
        <v>0</v>
      </c>
      <c r="FF46" s="18">
        <f t="shared" si="3"/>
        <v>0</v>
      </c>
    </row>
    <row r="47" spans="1:162" s="18" customFormat="1" x14ac:dyDescent="0.3">
      <c r="A47" s="37" t="s">
        <v>132</v>
      </c>
      <c r="B47" s="38" t="s">
        <v>133</v>
      </c>
      <c r="C47" s="39" t="s">
        <v>134</v>
      </c>
      <c r="D47" s="40"/>
      <c r="E47" s="38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>
        <v>6</v>
      </c>
      <c r="BS47" s="41">
        <v>6</v>
      </c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>
        <v>4</v>
      </c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>
        <v>3</v>
      </c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31">
        <f t="shared" si="4"/>
        <v>19</v>
      </c>
      <c r="FB47" s="18">
        <f t="shared" si="2"/>
        <v>0</v>
      </c>
      <c r="FC47" s="18">
        <f t="shared" si="2"/>
        <v>13</v>
      </c>
      <c r="FD47" s="18">
        <f t="shared" si="2"/>
        <v>6</v>
      </c>
      <c r="FE47" s="18">
        <f t="shared" si="2"/>
        <v>0</v>
      </c>
      <c r="FF47" s="18">
        <f t="shared" si="3"/>
        <v>0</v>
      </c>
    </row>
    <row r="48" spans="1:162" s="18" customFormat="1" x14ac:dyDescent="0.3">
      <c r="A48" s="42" t="s">
        <v>135</v>
      </c>
      <c r="B48" s="43" t="s">
        <v>136</v>
      </c>
      <c r="C48" s="43" t="s">
        <v>137</v>
      </c>
      <c r="D48" s="40">
        <v>3</v>
      </c>
      <c r="E48" s="38"/>
      <c r="F48" s="41">
        <v>1</v>
      </c>
      <c r="G48" s="41"/>
      <c r="H48" s="41"/>
      <c r="I48" s="41"/>
      <c r="J48" s="41"/>
      <c r="K48" s="41">
        <v>1</v>
      </c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>
        <v>5</v>
      </c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>
        <v>1</v>
      </c>
      <c r="EM48" s="41"/>
      <c r="EN48" s="41"/>
      <c r="EO48" s="41">
        <v>5</v>
      </c>
      <c r="EP48" s="41">
        <v>3</v>
      </c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31">
        <f t="shared" si="4"/>
        <v>19</v>
      </c>
      <c r="FB48" s="18">
        <f t="shared" si="2"/>
        <v>8</v>
      </c>
      <c r="FC48" s="18">
        <f t="shared" si="2"/>
        <v>11</v>
      </c>
      <c r="FD48" s="18">
        <f t="shared" si="2"/>
        <v>0</v>
      </c>
      <c r="FE48" s="18">
        <f t="shared" si="2"/>
        <v>0</v>
      </c>
      <c r="FF48" s="18">
        <f t="shared" si="3"/>
        <v>0</v>
      </c>
    </row>
    <row r="49" spans="1:162" s="18" customFormat="1" x14ac:dyDescent="0.3">
      <c r="A49" s="37" t="s">
        <v>138</v>
      </c>
      <c r="B49" s="38" t="s">
        <v>139</v>
      </c>
      <c r="C49" s="39" t="s">
        <v>140</v>
      </c>
      <c r="D49" s="40"/>
      <c r="E49" s="38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>
        <v>6</v>
      </c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>
        <v>1</v>
      </c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>
        <v>6</v>
      </c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>
        <v>6</v>
      </c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31">
        <f t="shared" si="4"/>
        <v>19</v>
      </c>
      <c r="FB49" s="18">
        <f t="shared" si="2"/>
        <v>0</v>
      </c>
      <c r="FC49" s="18">
        <f t="shared" si="2"/>
        <v>0</v>
      </c>
      <c r="FD49" s="18">
        <f t="shared" si="2"/>
        <v>12</v>
      </c>
      <c r="FE49" s="18">
        <f t="shared" si="2"/>
        <v>7</v>
      </c>
      <c r="FF49" s="18">
        <f t="shared" si="3"/>
        <v>0</v>
      </c>
    </row>
    <row r="50" spans="1:162" s="18" customFormat="1" x14ac:dyDescent="0.3">
      <c r="A50" s="42" t="s">
        <v>58</v>
      </c>
      <c r="B50" s="43" t="s">
        <v>141</v>
      </c>
      <c r="C50" s="43" t="s">
        <v>142</v>
      </c>
      <c r="D50" s="40"/>
      <c r="E50" s="38"/>
      <c r="F50" s="41"/>
      <c r="G50" s="41">
        <v>6</v>
      </c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>
        <v>5</v>
      </c>
      <c r="AH50" s="41">
        <v>6</v>
      </c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31">
        <f t="shared" si="4"/>
        <v>17</v>
      </c>
      <c r="FB50" s="18">
        <f t="shared" si="2"/>
        <v>11</v>
      </c>
      <c r="FC50" s="18">
        <f t="shared" si="2"/>
        <v>6</v>
      </c>
      <c r="FD50" s="18">
        <f t="shared" si="2"/>
        <v>0</v>
      </c>
      <c r="FE50" s="18">
        <f t="shared" si="2"/>
        <v>0</v>
      </c>
      <c r="FF50" s="18">
        <f t="shared" si="3"/>
        <v>0</v>
      </c>
    </row>
    <row r="51" spans="1:162" s="18" customFormat="1" x14ac:dyDescent="0.3">
      <c r="A51" s="37" t="s">
        <v>143</v>
      </c>
      <c r="B51" s="38" t="s">
        <v>144</v>
      </c>
      <c r="C51" s="39" t="s">
        <v>145</v>
      </c>
      <c r="D51" s="40"/>
      <c r="E51" s="38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>
        <v>8</v>
      </c>
      <c r="ET51" s="41">
        <v>8</v>
      </c>
      <c r="EU51" s="41"/>
      <c r="EV51" s="41"/>
      <c r="EW51" s="41"/>
      <c r="EX51" s="41"/>
      <c r="EY51" s="41"/>
      <c r="EZ51" s="41"/>
      <c r="FA51" s="31">
        <f t="shared" si="4"/>
        <v>16</v>
      </c>
      <c r="FB51" s="18">
        <f t="shared" si="2"/>
        <v>8</v>
      </c>
      <c r="FC51" s="18">
        <f t="shared" si="2"/>
        <v>8</v>
      </c>
      <c r="FD51" s="18">
        <f t="shared" si="2"/>
        <v>0</v>
      </c>
      <c r="FE51" s="18">
        <f t="shared" si="2"/>
        <v>0</v>
      </c>
      <c r="FF51" s="18">
        <f t="shared" si="3"/>
        <v>0</v>
      </c>
    </row>
    <row r="52" spans="1:162" s="18" customFormat="1" x14ac:dyDescent="0.3">
      <c r="A52" s="37" t="s">
        <v>146</v>
      </c>
      <c r="B52" s="38" t="s">
        <v>118</v>
      </c>
      <c r="C52" s="39" t="s">
        <v>119</v>
      </c>
      <c r="D52" s="40"/>
      <c r="E52" s="38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>
        <v>5</v>
      </c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>
        <v>10</v>
      </c>
      <c r="ET52" s="41"/>
      <c r="EU52" s="41"/>
      <c r="EV52" s="41"/>
      <c r="EW52" s="41"/>
      <c r="EX52" s="41"/>
      <c r="EY52" s="41"/>
      <c r="EZ52" s="41"/>
      <c r="FA52" s="31">
        <f t="shared" si="4"/>
        <v>15</v>
      </c>
      <c r="FB52" s="18">
        <f t="shared" si="2"/>
        <v>15</v>
      </c>
      <c r="FC52" s="18">
        <f t="shared" si="2"/>
        <v>0</v>
      </c>
      <c r="FD52" s="18">
        <f t="shared" si="2"/>
        <v>0</v>
      </c>
      <c r="FE52" s="18">
        <f t="shared" si="2"/>
        <v>0</v>
      </c>
      <c r="FF52" s="18">
        <f t="shared" si="3"/>
        <v>0</v>
      </c>
    </row>
    <row r="53" spans="1:162" s="18" customFormat="1" x14ac:dyDescent="0.3">
      <c r="A53" s="46" t="s">
        <v>147</v>
      </c>
      <c r="B53" s="47" t="s">
        <v>148</v>
      </c>
      <c r="C53" s="47" t="s">
        <v>149</v>
      </c>
      <c r="D53" s="40"/>
      <c r="E53" s="38">
        <v>3</v>
      </c>
      <c r="F53" s="41"/>
      <c r="G53" s="41"/>
      <c r="H53" s="41"/>
      <c r="I53" s="41"/>
      <c r="J53" s="41">
        <v>6</v>
      </c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>
        <v>5</v>
      </c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31">
        <f t="shared" si="4"/>
        <v>14</v>
      </c>
      <c r="FB53" s="18">
        <f t="shared" si="2"/>
        <v>14</v>
      </c>
      <c r="FC53" s="18">
        <f t="shared" si="2"/>
        <v>0</v>
      </c>
      <c r="FD53" s="18">
        <f t="shared" si="2"/>
        <v>0</v>
      </c>
      <c r="FE53" s="18">
        <f t="shared" si="2"/>
        <v>0</v>
      </c>
      <c r="FF53" s="18">
        <f t="shared" si="3"/>
        <v>0</v>
      </c>
    </row>
    <row r="54" spans="1:162" s="18" customFormat="1" x14ac:dyDescent="0.3">
      <c r="A54" s="37" t="s">
        <v>150</v>
      </c>
      <c r="B54" s="38" t="s">
        <v>151</v>
      </c>
      <c r="C54" s="39" t="s">
        <v>152</v>
      </c>
      <c r="D54" s="40"/>
      <c r="E54" s="38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>
        <v>4</v>
      </c>
      <c r="EP54" s="41"/>
      <c r="EQ54" s="41"/>
      <c r="ER54" s="41"/>
      <c r="ES54" s="41"/>
      <c r="ET54" s="41">
        <v>10</v>
      </c>
      <c r="EU54" s="41"/>
      <c r="EV54" s="41"/>
      <c r="EW54" s="41"/>
      <c r="EX54" s="41"/>
      <c r="EY54" s="41"/>
      <c r="EZ54" s="41"/>
      <c r="FA54" s="31">
        <f t="shared" si="4"/>
        <v>14</v>
      </c>
      <c r="FB54" s="18">
        <f t="shared" si="2"/>
        <v>4</v>
      </c>
      <c r="FC54" s="18">
        <f t="shared" si="2"/>
        <v>10</v>
      </c>
      <c r="FD54" s="18">
        <f t="shared" si="2"/>
        <v>0</v>
      </c>
      <c r="FE54" s="18">
        <f t="shared" si="2"/>
        <v>0</v>
      </c>
      <c r="FF54" s="18">
        <f t="shared" si="3"/>
        <v>0</v>
      </c>
    </row>
    <row r="55" spans="1:162" s="18" customFormat="1" x14ac:dyDescent="0.3">
      <c r="A55" s="48" t="s">
        <v>153</v>
      </c>
      <c r="B55" s="49" t="s">
        <v>154</v>
      </c>
      <c r="C55" s="49" t="s">
        <v>155</v>
      </c>
      <c r="D55" s="40"/>
      <c r="E55" s="38"/>
      <c r="F55" s="41">
        <v>2</v>
      </c>
      <c r="G55" s="41"/>
      <c r="H55" s="41">
        <v>5</v>
      </c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>
        <v>2</v>
      </c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>
        <v>4</v>
      </c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31">
        <f t="shared" si="4"/>
        <v>13</v>
      </c>
      <c r="FB55" s="18">
        <f t="shared" si="2"/>
        <v>2</v>
      </c>
      <c r="FC55" s="18">
        <f t="shared" si="2"/>
        <v>11</v>
      </c>
      <c r="FD55" s="18">
        <f t="shared" si="2"/>
        <v>0</v>
      </c>
      <c r="FE55" s="18">
        <f t="shared" si="2"/>
        <v>0</v>
      </c>
      <c r="FF55" s="18">
        <f t="shared" si="3"/>
        <v>0</v>
      </c>
    </row>
    <row r="56" spans="1:162" s="18" customFormat="1" x14ac:dyDescent="0.3">
      <c r="A56" s="37" t="s">
        <v>156</v>
      </c>
      <c r="B56" s="38" t="s">
        <v>157</v>
      </c>
      <c r="C56" s="39" t="s">
        <v>158</v>
      </c>
      <c r="D56" s="40"/>
      <c r="E56" s="38"/>
      <c r="F56" s="41"/>
      <c r="G56" s="41"/>
      <c r="H56" s="41"/>
      <c r="I56" s="41"/>
      <c r="J56" s="41"/>
      <c r="K56" s="41">
        <v>6</v>
      </c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>
        <v>6</v>
      </c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31">
        <f t="shared" si="4"/>
        <v>12</v>
      </c>
      <c r="FB56" s="18">
        <f t="shared" si="2"/>
        <v>0</v>
      </c>
      <c r="FC56" s="18">
        <f t="shared" si="2"/>
        <v>12</v>
      </c>
      <c r="FD56" s="18">
        <f t="shared" si="2"/>
        <v>0</v>
      </c>
      <c r="FE56" s="18">
        <f t="shared" si="2"/>
        <v>0</v>
      </c>
      <c r="FF56" s="18">
        <f t="shared" si="3"/>
        <v>0</v>
      </c>
    </row>
    <row r="57" spans="1:162" s="18" customFormat="1" x14ac:dyDescent="0.3">
      <c r="A57" s="37" t="s">
        <v>61</v>
      </c>
      <c r="B57" s="38" t="s">
        <v>159</v>
      </c>
      <c r="C57" s="39" t="s">
        <v>160</v>
      </c>
      <c r="D57" s="40"/>
      <c r="E57" s="38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>
        <v>6</v>
      </c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>
        <v>6</v>
      </c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31">
        <f t="shared" si="4"/>
        <v>12</v>
      </c>
      <c r="FB57" s="18">
        <f t="shared" si="2"/>
        <v>0</v>
      </c>
      <c r="FC57" s="18">
        <f t="shared" si="2"/>
        <v>12</v>
      </c>
      <c r="FD57" s="18">
        <f t="shared" si="2"/>
        <v>0</v>
      </c>
      <c r="FE57" s="18">
        <f t="shared" si="2"/>
        <v>0</v>
      </c>
      <c r="FF57" s="18">
        <f t="shared" si="3"/>
        <v>0</v>
      </c>
    </row>
    <row r="58" spans="1:162" s="18" customFormat="1" x14ac:dyDescent="0.3">
      <c r="A58" s="37" t="s">
        <v>105</v>
      </c>
      <c r="B58" s="38" t="s">
        <v>161</v>
      </c>
      <c r="C58" s="39" t="s">
        <v>162</v>
      </c>
      <c r="D58" s="40"/>
      <c r="E58" s="3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>
        <v>12</v>
      </c>
      <c r="EU58" s="41"/>
      <c r="EV58" s="41"/>
      <c r="EW58" s="41"/>
      <c r="EX58" s="41"/>
      <c r="EY58" s="41"/>
      <c r="EZ58" s="41"/>
      <c r="FA58" s="31">
        <f t="shared" si="4"/>
        <v>12</v>
      </c>
      <c r="FB58" s="18">
        <f t="shared" si="2"/>
        <v>0</v>
      </c>
      <c r="FC58" s="18">
        <f t="shared" si="2"/>
        <v>12</v>
      </c>
      <c r="FD58" s="18">
        <f t="shared" si="2"/>
        <v>0</v>
      </c>
      <c r="FE58" s="18">
        <f t="shared" si="2"/>
        <v>0</v>
      </c>
      <c r="FF58" s="18">
        <f t="shared" si="3"/>
        <v>0</v>
      </c>
    </row>
    <row r="59" spans="1:162" s="18" customFormat="1" x14ac:dyDescent="0.3">
      <c r="A59" s="37" t="s">
        <v>163</v>
      </c>
      <c r="B59" s="38" t="s">
        <v>164</v>
      </c>
      <c r="C59" s="39" t="s">
        <v>165</v>
      </c>
      <c r="D59" s="40"/>
      <c r="E59" s="38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>
        <v>6</v>
      </c>
      <c r="DF59" s="41">
        <v>5</v>
      </c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31">
        <f t="shared" si="4"/>
        <v>11</v>
      </c>
      <c r="FB59" s="18">
        <f t="shared" si="2"/>
        <v>6</v>
      </c>
      <c r="FC59" s="18">
        <f t="shared" si="2"/>
        <v>5</v>
      </c>
      <c r="FD59" s="18">
        <f t="shared" si="2"/>
        <v>0</v>
      </c>
      <c r="FE59" s="18">
        <f t="shared" si="2"/>
        <v>0</v>
      </c>
      <c r="FF59" s="18">
        <f t="shared" si="3"/>
        <v>0</v>
      </c>
    </row>
    <row r="60" spans="1:162" s="18" customFormat="1" x14ac:dyDescent="0.3">
      <c r="A60" s="37" t="s">
        <v>138</v>
      </c>
      <c r="B60" s="38" t="s">
        <v>139</v>
      </c>
      <c r="C60" s="39" t="s">
        <v>166</v>
      </c>
      <c r="D60" s="40"/>
      <c r="E60" s="38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>
        <v>1</v>
      </c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>
        <v>5</v>
      </c>
      <c r="EN60" s="41">
        <v>5</v>
      </c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31">
        <f t="shared" si="4"/>
        <v>11</v>
      </c>
      <c r="FB60" s="18">
        <f t="shared" si="2"/>
        <v>0</v>
      </c>
      <c r="FC60" s="18">
        <f t="shared" si="2"/>
        <v>0</v>
      </c>
      <c r="FD60" s="18">
        <f t="shared" si="2"/>
        <v>6</v>
      </c>
      <c r="FE60" s="18">
        <f t="shared" si="2"/>
        <v>5</v>
      </c>
      <c r="FF60" s="18">
        <f t="shared" si="3"/>
        <v>0</v>
      </c>
    </row>
    <row r="61" spans="1:162" s="18" customFormat="1" x14ac:dyDescent="0.3">
      <c r="A61" s="37" t="s">
        <v>167</v>
      </c>
      <c r="B61" s="38" t="s">
        <v>168</v>
      </c>
      <c r="C61" s="39" t="s">
        <v>169</v>
      </c>
      <c r="D61" s="40"/>
      <c r="E61" s="38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>
        <v>6</v>
      </c>
      <c r="AE61" s="41">
        <v>4</v>
      </c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31">
        <f t="shared" si="4"/>
        <v>10</v>
      </c>
      <c r="FB61" s="18">
        <f t="shared" si="2"/>
        <v>0</v>
      </c>
      <c r="FC61" s="18">
        <f t="shared" si="2"/>
        <v>6</v>
      </c>
      <c r="FD61" s="18">
        <f t="shared" si="2"/>
        <v>4</v>
      </c>
      <c r="FE61" s="18">
        <f t="shared" si="2"/>
        <v>0</v>
      </c>
      <c r="FF61" s="18">
        <f t="shared" si="3"/>
        <v>0</v>
      </c>
    </row>
    <row r="62" spans="1:162" s="18" customFormat="1" x14ac:dyDescent="0.3">
      <c r="A62" s="37" t="s">
        <v>170</v>
      </c>
      <c r="B62" s="38" t="s">
        <v>81</v>
      </c>
      <c r="C62" s="39" t="s">
        <v>171</v>
      </c>
      <c r="D62" s="40"/>
      <c r="E62" s="38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>
        <v>4</v>
      </c>
      <c r="AY62" s="41">
        <v>6</v>
      </c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31">
        <f t="shared" si="4"/>
        <v>10</v>
      </c>
      <c r="FB62" s="18">
        <f t="shared" si="2"/>
        <v>0</v>
      </c>
      <c r="FC62" s="18">
        <f t="shared" si="2"/>
        <v>4</v>
      </c>
      <c r="FD62" s="18">
        <f t="shared" si="2"/>
        <v>6</v>
      </c>
      <c r="FE62" s="18">
        <f t="shared" si="2"/>
        <v>0</v>
      </c>
      <c r="FF62" s="18">
        <f t="shared" si="3"/>
        <v>0</v>
      </c>
    </row>
    <row r="63" spans="1:162" s="18" customFormat="1" x14ac:dyDescent="0.3">
      <c r="A63" s="37" t="s">
        <v>172</v>
      </c>
      <c r="B63" s="38" t="s">
        <v>173</v>
      </c>
      <c r="C63" s="39" t="s">
        <v>174</v>
      </c>
      <c r="D63" s="40"/>
      <c r="E63" s="38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>
        <v>10</v>
      </c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31">
        <f t="shared" si="4"/>
        <v>10</v>
      </c>
      <c r="FB63" s="18">
        <f t="shared" si="2"/>
        <v>10</v>
      </c>
      <c r="FC63" s="18">
        <f t="shared" si="2"/>
        <v>0</v>
      </c>
      <c r="FD63" s="18">
        <f t="shared" si="2"/>
        <v>0</v>
      </c>
      <c r="FE63" s="18">
        <f t="shared" si="2"/>
        <v>0</v>
      </c>
      <c r="FF63" s="18">
        <f t="shared" si="3"/>
        <v>0</v>
      </c>
    </row>
    <row r="64" spans="1:162" s="18" customFormat="1" x14ac:dyDescent="0.3">
      <c r="A64" s="37" t="s">
        <v>138</v>
      </c>
      <c r="B64" s="38" t="s">
        <v>175</v>
      </c>
      <c r="C64" s="39" t="s">
        <v>176</v>
      </c>
      <c r="D64" s="40"/>
      <c r="E64" s="38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>
        <v>10</v>
      </c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31">
        <f t="shared" si="4"/>
        <v>10</v>
      </c>
      <c r="FB64" s="18">
        <f t="shared" si="2"/>
        <v>0</v>
      </c>
      <c r="FC64" s="18">
        <f t="shared" si="2"/>
        <v>10</v>
      </c>
      <c r="FD64" s="18">
        <f t="shared" si="2"/>
        <v>0</v>
      </c>
      <c r="FE64" s="18">
        <f t="shared" si="2"/>
        <v>0</v>
      </c>
      <c r="FF64" s="18">
        <f t="shared" si="3"/>
        <v>0</v>
      </c>
    </row>
    <row r="65" spans="1:162" s="18" customFormat="1" x14ac:dyDescent="0.3">
      <c r="A65" s="37" t="s">
        <v>177</v>
      </c>
      <c r="B65" s="38" t="s">
        <v>178</v>
      </c>
      <c r="C65" s="39" t="s">
        <v>179</v>
      </c>
      <c r="D65" s="40"/>
      <c r="E65" s="38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>
        <v>5</v>
      </c>
      <c r="BS65" s="41">
        <v>5</v>
      </c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31">
        <f t="shared" si="4"/>
        <v>10</v>
      </c>
      <c r="FB65" s="18">
        <f t="shared" si="2"/>
        <v>0</v>
      </c>
      <c r="FC65" s="18">
        <f t="shared" si="2"/>
        <v>5</v>
      </c>
      <c r="FD65" s="18">
        <f t="shared" si="2"/>
        <v>5</v>
      </c>
      <c r="FE65" s="18">
        <f t="shared" si="2"/>
        <v>0</v>
      </c>
      <c r="FF65" s="18">
        <f t="shared" si="3"/>
        <v>0</v>
      </c>
    </row>
    <row r="66" spans="1:162" s="18" customFormat="1" x14ac:dyDescent="0.3">
      <c r="A66" s="37" t="s">
        <v>180</v>
      </c>
      <c r="B66" s="38" t="s">
        <v>181</v>
      </c>
      <c r="C66" s="39" t="s">
        <v>182</v>
      </c>
      <c r="D66" s="40"/>
      <c r="E66" s="38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>
        <v>5</v>
      </c>
      <c r="AA66" s="41">
        <v>5</v>
      </c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31">
        <f t="shared" si="4"/>
        <v>10</v>
      </c>
      <c r="FB66" s="18">
        <f t="shared" si="2"/>
        <v>0</v>
      </c>
      <c r="FC66" s="18">
        <f t="shared" si="2"/>
        <v>5</v>
      </c>
      <c r="FD66" s="18">
        <f t="shared" si="2"/>
        <v>5</v>
      </c>
      <c r="FE66" s="18">
        <f t="shared" si="2"/>
        <v>0</v>
      </c>
      <c r="FF66" s="18">
        <f t="shared" si="3"/>
        <v>0</v>
      </c>
    </row>
    <row r="67" spans="1:162" s="18" customFormat="1" x14ac:dyDescent="0.3">
      <c r="A67" s="37" t="s">
        <v>183</v>
      </c>
      <c r="B67" s="38" t="s">
        <v>133</v>
      </c>
      <c r="C67" s="39" t="s">
        <v>184</v>
      </c>
      <c r="D67" s="40"/>
      <c r="E67" s="38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>
        <v>5</v>
      </c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>
        <v>5</v>
      </c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31">
        <f t="shared" si="4"/>
        <v>10</v>
      </c>
      <c r="FB67" s="18">
        <f t="shared" si="2"/>
        <v>0</v>
      </c>
      <c r="FC67" s="18">
        <f t="shared" si="2"/>
        <v>10</v>
      </c>
      <c r="FD67" s="18">
        <f t="shared" si="2"/>
        <v>0</v>
      </c>
      <c r="FE67" s="18">
        <f t="shared" si="2"/>
        <v>0</v>
      </c>
      <c r="FF67" s="18">
        <f t="shared" si="3"/>
        <v>0</v>
      </c>
    </row>
    <row r="68" spans="1:162" s="18" customFormat="1" x14ac:dyDescent="0.3">
      <c r="A68" s="37" t="s">
        <v>185</v>
      </c>
      <c r="B68" s="38" t="s">
        <v>186</v>
      </c>
      <c r="C68" s="39" t="s">
        <v>187</v>
      </c>
      <c r="D68" s="40"/>
      <c r="E68" s="38"/>
      <c r="F68" s="41"/>
      <c r="G68" s="41"/>
      <c r="H68" s="41"/>
      <c r="I68" s="41"/>
      <c r="J68" s="41">
        <v>4</v>
      </c>
      <c r="K68" s="41">
        <v>4</v>
      </c>
      <c r="L68" s="41">
        <v>1</v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31">
        <f t="shared" si="4"/>
        <v>9</v>
      </c>
      <c r="FB68" s="18">
        <f t="shared" si="2"/>
        <v>4</v>
      </c>
      <c r="FC68" s="18">
        <f t="shared" si="2"/>
        <v>4</v>
      </c>
      <c r="FD68" s="18">
        <f t="shared" si="2"/>
        <v>1</v>
      </c>
      <c r="FE68" s="18">
        <f t="shared" si="2"/>
        <v>0</v>
      </c>
      <c r="FF68" s="18">
        <f t="shared" si="3"/>
        <v>0</v>
      </c>
    </row>
    <row r="69" spans="1:162" s="18" customFormat="1" x14ac:dyDescent="0.3">
      <c r="A69" s="50" t="s">
        <v>188</v>
      </c>
      <c r="B69" s="51" t="s">
        <v>189</v>
      </c>
      <c r="C69" s="51" t="s">
        <v>190</v>
      </c>
      <c r="D69" s="40">
        <v>4</v>
      </c>
      <c r="E69" s="38">
        <v>4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31">
        <f t="shared" si="4"/>
        <v>8</v>
      </c>
      <c r="FB69" s="18">
        <f t="shared" si="2"/>
        <v>8</v>
      </c>
      <c r="FC69" s="18">
        <f t="shared" si="2"/>
        <v>0</v>
      </c>
      <c r="FD69" s="18">
        <f t="shared" si="2"/>
        <v>0</v>
      </c>
      <c r="FE69" s="18">
        <f t="shared" si="2"/>
        <v>0</v>
      </c>
      <c r="FF69" s="18">
        <f t="shared" si="3"/>
        <v>0</v>
      </c>
    </row>
    <row r="70" spans="1:162" s="18" customFormat="1" x14ac:dyDescent="0.3">
      <c r="A70" s="37" t="s">
        <v>143</v>
      </c>
      <c r="B70" s="38" t="s">
        <v>144</v>
      </c>
      <c r="C70" s="39" t="s">
        <v>191</v>
      </c>
      <c r="D70" s="40"/>
      <c r="E70" s="38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>
        <v>8</v>
      </c>
      <c r="ET70" s="41"/>
      <c r="EU70" s="41"/>
      <c r="EV70" s="41"/>
      <c r="EW70" s="41"/>
      <c r="EX70" s="41"/>
      <c r="EY70" s="41"/>
      <c r="EZ70" s="41"/>
      <c r="FA70" s="31">
        <f t="shared" si="4"/>
        <v>8</v>
      </c>
      <c r="FB70" s="18">
        <f t="shared" si="2"/>
        <v>8</v>
      </c>
      <c r="FC70" s="18">
        <f t="shared" si="2"/>
        <v>0</v>
      </c>
      <c r="FD70" s="18">
        <f t="shared" si="2"/>
        <v>0</v>
      </c>
      <c r="FE70" s="18">
        <f t="shared" si="2"/>
        <v>0</v>
      </c>
      <c r="FF70" s="18">
        <f t="shared" si="3"/>
        <v>0</v>
      </c>
    </row>
    <row r="71" spans="1:162" s="18" customFormat="1" x14ac:dyDescent="0.3">
      <c r="A71" s="48" t="s">
        <v>192</v>
      </c>
      <c r="B71" s="49" t="s">
        <v>193</v>
      </c>
      <c r="C71" s="49" t="s">
        <v>194</v>
      </c>
      <c r="D71" s="40">
        <v>5</v>
      </c>
      <c r="E71" s="38">
        <v>2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31">
        <f t="shared" si="4"/>
        <v>7</v>
      </c>
      <c r="FB71" s="18">
        <f t="shared" si="2"/>
        <v>7</v>
      </c>
      <c r="FC71" s="18">
        <f t="shared" si="2"/>
        <v>0</v>
      </c>
      <c r="FD71" s="18">
        <f t="shared" si="2"/>
        <v>0</v>
      </c>
      <c r="FE71" s="18">
        <f t="shared" si="2"/>
        <v>0</v>
      </c>
      <c r="FF71" s="18">
        <f t="shared" si="3"/>
        <v>0</v>
      </c>
    </row>
    <row r="72" spans="1:162" s="18" customFormat="1" x14ac:dyDescent="0.3">
      <c r="A72" s="42" t="s">
        <v>195</v>
      </c>
      <c r="B72" s="43" t="s">
        <v>196</v>
      </c>
      <c r="C72" s="43" t="s">
        <v>197</v>
      </c>
      <c r="D72" s="40"/>
      <c r="E72" s="38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>
        <v>3</v>
      </c>
      <c r="X72" s="41">
        <v>4</v>
      </c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31">
        <f t="shared" si="4"/>
        <v>7</v>
      </c>
      <c r="FB72" s="18">
        <f t="shared" si="2"/>
        <v>0</v>
      </c>
      <c r="FC72" s="18">
        <f t="shared" si="2"/>
        <v>0</v>
      </c>
      <c r="FD72" s="18">
        <f t="shared" si="2"/>
        <v>3</v>
      </c>
      <c r="FE72" s="18">
        <f t="shared" si="2"/>
        <v>4</v>
      </c>
      <c r="FF72" s="18">
        <f t="shared" si="3"/>
        <v>0</v>
      </c>
    </row>
    <row r="73" spans="1:162" s="18" customFormat="1" x14ac:dyDescent="0.3">
      <c r="A73" s="42" t="s">
        <v>195</v>
      </c>
      <c r="B73" s="43" t="s">
        <v>196</v>
      </c>
      <c r="C73" s="43" t="s">
        <v>198</v>
      </c>
      <c r="D73" s="40"/>
      <c r="E73" s="38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>
        <v>4</v>
      </c>
      <c r="CQ73" s="41">
        <v>3</v>
      </c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31">
        <f t="shared" si="4"/>
        <v>7</v>
      </c>
      <c r="FB73" s="18">
        <f t="shared" si="2"/>
        <v>0</v>
      </c>
      <c r="FC73" s="18">
        <f t="shared" si="2"/>
        <v>4</v>
      </c>
      <c r="FD73" s="18">
        <f t="shared" si="2"/>
        <v>3</v>
      </c>
      <c r="FE73" s="18">
        <f t="shared" si="2"/>
        <v>0</v>
      </c>
      <c r="FF73" s="18">
        <f t="shared" si="3"/>
        <v>0</v>
      </c>
    </row>
    <row r="74" spans="1:162" s="18" customFormat="1" x14ac:dyDescent="0.3">
      <c r="A74" s="37" t="s">
        <v>199</v>
      </c>
      <c r="B74" s="38" t="s">
        <v>200</v>
      </c>
      <c r="C74" s="39" t="s">
        <v>201</v>
      </c>
      <c r="D74" s="40"/>
      <c r="E74" s="38"/>
      <c r="F74" s="41"/>
      <c r="G74" s="41"/>
      <c r="H74" s="41"/>
      <c r="I74" s="41"/>
      <c r="J74" s="41"/>
      <c r="K74" s="41"/>
      <c r="L74" s="41">
        <v>3</v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>
        <v>4</v>
      </c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31">
        <f t="shared" ref="FA74:FA93" si="5">SUM(D74:EZ74)</f>
        <v>7</v>
      </c>
      <c r="FB74" s="18">
        <f t="shared" si="2"/>
        <v>0</v>
      </c>
      <c r="FC74" s="18">
        <f t="shared" si="2"/>
        <v>4</v>
      </c>
      <c r="FD74" s="18">
        <f t="shared" si="2"/>
        <v>3</v>
      </c>
      <c r="FE74" s="18">
        <f t="shared" ref="FE74:FE93" si="6">SUMIF($D$9:$FA$9,FE$9,$D74:$FA74)</f>
        <v>0</v>
      </c>
      <c r="FF74" s="18">
        <f t="shared" si="3"/>
        <v>0</v>
      </c>
    </row>
    <row r="75" spans="1:162" s="18" customFormat="1" x14ac:dyDescent="0.3">
      <c r="A75" s="37" t="s">
        <v>202</v>
      </c>
      <c r="B75" s="38" t="s">
        <v>203</v>
      </c>
      <c r="C75" s="39" t="s">
        <v>204</v>
      </c>
      <c r="D75" s="40"/>
      <c r="E75" s="38"/>
      <c r="F75" s="41"/>
      <c r="G75" s="41"/>
      <c r="H75" s="41"/>
      <c r="I75" s="41"/>
      <c r="J75" s="41"/>
      <c r="K75" s="41"/>
      <c r="L75" s="41">
        <v>2</v>
      </c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>
        <v>5</v>
      </c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31">
        <f t="shared" si="5"/>
        <v>7</v>
      </c>
      <c r="FB75" s="18">
        <f t="shared" ref="FB75:FD93" si="7">SUMIF($D$9:$FA$9,FB$9,$D75:$FA75)</f>
        <v>0</v>
      </c>
      <c r="FC75" s="18">
        <f t="shared" si="7"/>
        <v>0</v>
      </c>
      <c r="FD75" s="18">
        <f t="shared" si="7"/>
        <v>2</v>
      </c>
      <c r="FE75" s="18">
        <f t="shared" si="6"/>
        <v>5</v>
      </c>
      <c r="FF75" s="18">
        <f t="shared" ref="FF75:FF93" si="8">SUM(FB75:FE75)-FA75</f>
        <v>0</v>
      </c>
    </row>
    <row r="76" spans="1:162" s="18" customFormat="1" x14ac:dyDescent="0.3">
      <c r="A76" s="37" t="s">
        <v>205</v>
      </c>
      <c r="B76" s="38" t="s">
        <v>206</v>
      </c>
      <c r="C76" s="39" t="s">
        <v>207</v>
      </c>
      <c r="D76" s="40"/>
      <c r="E76" s="38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>
        <v>3</v>
      </c>
      <c r="EL76" s="41"/>
      <c r="EM76" s="41"/>
      <c r="EN76" s="41"/>
      <c r="EO76" s="41">
        <v>2</v>
      </c>
      <c r="EP76" s="41">
        <v>2</v>
      </c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31">
        <f t="shared" si="5"/>
        <v>7</v>
      </c>
      <c r="FB76" s="18">
        <f t="shared" si="7"/>
        <v>5</v>
      </c>
      <c r="FC76" s="18">
        <f t="shared" si="7"/>
        <v>2</v>
      </c>
      <c r="FD76" s="18">
        <f t="shared" si="7"/>
        <v>0</v>
      </c>
      <c r="FE76" s="18">
        <f t="shared" si="6"/>
        <v>0</v>
      </c>
      <c r="FF76" s="18">
        <f t="shared" si="8"/>
        <v>0</v>
      </c>
    </row>
    <row r="77" spans="1:162" s="18" customFormat="1" x14ac:dyDescent="0.3">
      <c r="A77" s="37" t="s">
        <v>208</v>
      </c>
      <c r="B77" s="38" t="s">
        <v>209</v>
      </c>
      <c r="C77" s="39" t="s">
        <v>210</v>
      </c>
      <c r="D77" s="40"/>
      <c r="E77" s="38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>
        <v>1</v>
      </c>
      <c r="EQ77" s="41"/>
      <c r="ER77" s="41"/>
      <c r="ES77" s="41"/>
      <c r="ET77" s="41">
        <v>6</v>
      </c>
      <c r="EU77" s="41"/>
      <c r="EV77" s="41"/>
      <c r="EW77" s="41"/>
      <c r="EX77" s="41"/>
      <c r="EY77" s="41"/>
      <c r="EZ77" s="41"/>
      <c r="FA77" s="31">
        <f t="shared" si="5"/>
        <v>7</v>
      </c>
      <c r="FB77" s="18">
        <f t="shared" si="7"/>
        <v>0</v>
      </c>
      <c r="FC77" s="18">
        <f t="shared" si="7"/>
        <v>7</v>
      </c>
      <c r="FD77" s="18">
        <f t="shared" si="7"/>
        <v>0</v>
      </c>
      <c r="FE77" s="18">
        <f t="shared" si="6"/>
        <v>0</v>
      </c>
      <c r="FF77" s="18">
        <f t="shared" si="8"/>
        <v>0</v>
      </c>
    </row>
    <row r="78" spans="1:162" s="18" customFormat="1" x14ac:dyDescent="0.3">
      <c r="A78" s="37" t="s">
        <v>113</v>
      </c>
      <c r="B78" s="38" t="s">
        <v>114</v>
      </c>
      <c r="C78" s="39" t="s">
        <v>211</v>
      </c>
      <c r="D78" s="40"/>
      <c r="E78" s="38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>
        <v>6</v>
      </c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31">
        <f t="shared" si="5"/>
        <v>6</v>
      </c>
      <c r="FB78" s="18">
        <f t="shared" si="7"/>
        <v>0</v>
      </c>
      <c r="FC78" s="18">
        <f t="shared" si="7"/>
        <v>6</v>
      </c>
      <c r="FD78" s="18">
        <f t="shared" si="7"/>
        <v>0</v>
      </c>
      <c r="FE78" s="18">
        <f t="shared" si="6"/>
        <v>0</v>
      </c>
      <c r="FF78" s="18">
        <f t="shared" si="8"/>
        <v>0</v>
      </c>
    </row>
    <row r="79" spans="1:162" s="18" customFormat="1" x14ac:dyDescent="0.3">
      <c r="A79" s="37" t="s">
        <v>212</v>
      </c>
      <c r="B79" s="38" t="s">
        <v>213</v>
      </c>
      <c r="C79" s="39" t="s">
        <v>214</v>
      </c>
      <c r="D79" s="40"/>
      <c r="E79" s="38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>
        <v>6</v>
      </c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31">
        <f t="shared" si="5"/>
        <v>6</v>
      </c>
      <c r="FB79" s="18">
        <f t="shared" si="7"/>
        <v>0</v>
      </c>
      <c r="FC79" s="18">
        <f t="shared" si="7"/>
        <v>0</v>
      </c>
      <c r="FD79" s="18">
        <f t="shared" si="7"/>
        <v>6</v>
      </c>
      <c r="FE79" s="18">
        <f t="shared" si="6"/>
        <v>0</v>
      </c>
      <c r="FF79" s="18">
        <f t="shared" si="8"/>
        <v>0</v>
      </c>
    </row>
    <row r="80" spans="1:162" s="18" customFormat="1" x14ac:dyDescent="0.3">
      <c r="A80" s="37" t="s">
        <v>138</v>
      </c>
      <c r="B80" s="38" t="s">
        <v>139</v>
      </c>
      <c r="C80" s="39" t="s">
        <v>215</v>
      </c>
      <c r="D80" s="40"/>
      <c r="E80" s="38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>
        <v>6</v>
      </c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31">
        <f t="shared" si="5"/>
        <v>6</v>
      </c>
      <c r="FB80" s="18">
        <f t="shared" si="7"/>
        <v>0</v>
      </c>
      <c r="FC80" s="18">
        <f t="shared" si="7"/>
        <v>0</v>
      </c>
      <c r="FD80" s="18">
        <f t="shared" si="7"/>
        <v>6</v>
      </c>
      <c r="FE80" s="18">
        <f t="shared" si="6"/>
        <v>0</v>
      </c>
      <c r="FF80" s="18">
        <f t="shared" si="8"/>
        <v>0</v>
      </c>
    </row>
    <row r="81" spans="1:162" s="18" customFormat="1" x14ac:dyDescent="0.3">
      <c r="A81" s="37" t="s">
        <v>195</v>
      </c>
      <c r="B81" s="38" t="s">
        <v>196</v>
      </c>
      <c r="C81" s="39" t="s">
        <v>216</v>
      </c>
      <c r="D81" s="40"/>
      <c r="E81" s="38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>
        <v>2</v>
      </c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>
        <v>3</v>
      </c>
      <c r="CQ81" s="41">
        <v>1</v>
      </c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31">
        <f t="shared" si="5"/>
        <v>6</v>
      </c>
      <c r="FB81" s="18">
        <f t="shared" si="7"/>
        <v>0</v>
      </c>
      <c r="FC81" s="18">
        <f t="shared" si="7"/>
        <v>3</v>
      </c>
      <c r="FD81" s="18">
        <f t="shared" si="7"/>
        <v>3</v>
      </c>
      <c r="FE81" s="18">
        <f t="shared" si="6"/>
        <v>0</v>
      </c>
      <c r="FF81" s="18">
        <f t="shared" si="8"/>
        <v>0</v>
      </c>
    </row>
    <row r="82" spans="1:162" s="18" customFormat="1" x14ac:dyDescent="0.3">
      <c r="A82" s="37" t="s">
        <v>205</v>
      </c>
      <c r="B82" s="38" t="s">
        <v>206</v>
      </c>
      <c r="C82" s="39" t="s">
        <v>217</v>
      </c>
      <c r="D82" s="40"/>
      <c r="E82" s="38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>
        <v>6</v>
      </c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31">
        <f t="shared" si="5"/>
        <v>6</v>
      </c>
      <c r="FB82" s="18">
        <f t="shared" si="7"/>
        <v>6</v>
      </c>
      <c r="FC82" s="18">
        <f t="shared" si="7"/>
        <v>0</v>
      </c>
      <c r="FD82" s="18">
        <f t="shared" si="7"/>
        <v>0</v>
      </c>
      <c r="FE82" s="18">
        <f t="shared" si="6"/>
        <v>0</v>
      </c>
      <c r="FF82" s="18">
        <f t="shared" si="8"/>
        <v>0</v>
      </c>
    </row>
    <row r="83" spans="1:162" s="18" customFormat="1" x14ac:dyDescent="0.3">
      <c r="A83" s="37" t="s">
        <v>61</v>
      </c>
      <c r="B83" s="38" t="s">
        <v>159</v>
      </c>
      <c r="C83" s="39" t="s">
        <v>218</v>
      </c>
      <c r="D83" s="40"/>
      <c r="E83" s="38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>
        <v>5</v>
      </c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31">
        <f t="shared" si="5"/>
        <v>5</v>
      </c>
      <c r="FB83" s="18">
        <f t="shared" si="7"/>
        <v>0</v>
      </c>
      <c r="FC83" s="18">
        <f t="shared" si="7"/>
        <v>5</v>
      </c>
      <c r="FD83" s="18">
        <f t="shared" si="7"/>
        <v>0</v>
      </c>
      <c r="FE83" s="18">
        <f t="shared" si="6"/>
        <v>0</v>
      </c>
      <c r="FF83" s="18">
        <f t="shared" si="8"/>
        <v>0</v>
      </c>
    </row>
    <row r="84" spans="1:162" s="18" customFormat="1" x14ac:dyDescent="0.3">
      <c r="A84" s="37" t="s">
        <v>70</v>
      </c>
      <c r="B84" s="38" t="s">
        <v>219</v>
      </c>
      <c r="C84" s="39" t="s">
        <v>220</v>
      </c>
      <c r="D84" s="40"/>
      <c r="E84" s="38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>
        <v>5</v>
      </c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31">
        <f t="shared" si="5"/>
        <v>5</v>
      </c>
      <c r="FB84" s="18">
        <f t="shared" si="7"/>
        <v>0</v>
      </c>
      <c r="FC84" s="18">
        <f t="shared" si="7"/>
        <v>0</v>
      </c>
      <c r="FD84" s="18">
        <f t="shared" si="7"/>
        <v>5</v>
      </c>
      <c r="FE84" s="18">
        <f t="shared" si="6"/>
        <v>0</v>
      </c>
      <c r="FF84" s="18">
        <f t="shared" si="8"/>
        <v>0</v>
      </c>
    </row>
    <row r="85" spans="1:162" s="18" customFormat="1" x14ac:dyDescent="0.3">
      <c r="A85" s="37" t="s">
        <v>138</v>
      </c>
      <c r="B85" s="38" t="s">
        <v>139</v>
      </c>
      <c r="C85" s="39" t="s">
        <v>221</v>
      </c>
      <c r="D85" s="40"/>
      <c r="E85" s="38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>
        <v>4</v>
      </c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31">
        <f t="shared" si="5"/>
        <v>4</v>
      </c>
      <c r="FB85" s="18">
        <f t="shared" si="7"/>
        <v>0</v>
      </c>
      <c r="FC85" s="18">
        <f t="shared" si="7"/>
        <v>0</v>
      </c>
      <c r="FD85" s="18">
        <f t="shared" si="7"/>
        <v>4</v>
      </c>
      <c r="FE85" s="18">
        <f t="shared" si="6"/>
        <v>0</v>
      </c>
      <c r="FF85" s="18">
        <f t="shared" si="8"/>
        <v>0</v>
      </c>
    </row>
    <row r="86" spans="1:162" s="18" customFormat="1" x14ac:dyDescent="0.3">
      <c r="A86" s="37" t="s">
        <v>138</v>
      </c>
      <c r="B86" s="38" t="s">
        <v>139</v>
      </c>
      <c r="C86" s="39" t="s">
        <v>222</v>
      </c>
      <c r="D86" s="40"/>
      <c r="E86" s="38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>
        <v>4</v>
      </c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31">
        <f t="shared" si="5"/>
        <v>4</v>
      </c>
      <c r="FB86" s="18">
        <f t="shared" si="7"/>
        <v>0</v>
      </c>
      <c r="FC86" s="18">
        <f t="shared" si="7"/>
        <v>4</v>
      </c>
      <c r="FD86" s="18">
        <f t="shared" si="7"/>
        <v>0</v>
      </c>
      <c r="FE86" s="18">
        <f t="shared" si="6"/>
        <v>0</v>
      </c>
      <c r="FF86" s="18">
        <f t="shared" si="8"/>
        <v>0</v>
      </c>
    </row>
    <row r="87" spans="1:162" s="18" customFormat="1" x14ac:dyDescent="0.3">
      <c r="A87" s="37" t="s">
        <v>223</v>
      </c>
      <c r="B87" s="38" t="s">
        <v>224</v>
      </c>
      <c r="C87" s="39" t="s">
        <v>225</v>
      </c>
      <c r="D87" s="40"/>
      <c r="E87" s="38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>
        <v>4</v>
      </c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31">
        <f t="shared" si="5"/>
        <v>4</v>
      </c>
      <c r="FB87" s="18">
        <f t="shared" si="7"/>
        <v>4</v>
      </c>
      <c r="FC87" s="18">
        <f t="shared" si="7"/>
        <v>0</v>
      </c>
      <c r="FD87" s="18">
        <f t="shared" si="7"/>
        <v>0</v>
      </c>
      <c r="FE87" s="18">
        <f t="shared" si="6"/>
        <v>0</v>
      </c>
      <c r="FF87" s="18">
        <f t="shared" si="8"/>
        <v>0</v>
      </c>
    </row>
    <row r="88" spans="1:162" s="18" customFormat="1" x14ac:dyDescent="0.3">
      <c r="A88" s="37" t="s">
        <v>105</v>
      </c>
      <c r="B88" s="38" t="s">
        <v>161</v>
      </c>
      <c r="C88" s="39" t="s">
        <v>226</v>
      </c>
      <c r="D88" s="40"/>
      <c r="E88" s="38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>
        <v>4</v>
      </c>
      <c r="EV88" s="41"/>
      <c r="EW88" s="41"/>
      <c r="EX88" s="41"/>
      <c r="EY88" s="41"/>
      <c r="EZ88" s="41"/>
      <c r="FA88" s="31">
        <f t="shared" si="5"/>
        <v>4</v>
      </c>
      <c r="FB88" s="18">
        <f t="shared" si="7"/>
        <v>0</v>
      </c>
      <c r="FC88" s="18">
        <f t="shared" si="7"/>
        <v>0</v>
      </c>
      <c r="FD88" s="18">
        <f t="shared" si="7"/>
        <v>4</v>
      </c>
      <c r="FE88" s="18">
        <f t="shared" si="6"/>
        <v>0</v>
      </c>
      <c r="FF88" s="18">
        <f t="shared" si="8"/>
        <v>0</v>
      </c>
    </row>
    <row r="89" spans="1:162" s="18" customFormat="1" x14ac:dyDescent="0.3">
      <c r="A89" s="52" t="s">
        <v>227</v>
      </c>
      <c r="B89" s="53" t="s">
        <v>228</v>
      </c>
      <c r="C89" s="53" t="s">
        <v>229</v>
      </c>
      <c r="D89" s="40"/>
      <c r="E89" s="38"/>
      <c r="F89" s="41">
        <v>3</v>
      </c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31">
        <f t="shared" si="5"/>
        <v>3</v>
      </c>
      <c r="FB89" s="18">
        <f t="shared" si="7"/>
        <v>0</v>
      </c>
      <c r="FC89" s="18">
        <f t="shared" si="7"/>
        <v>3</v>
      </c>
      <c r="FD89" s="18">
        <f t="shared" si="7"/>
        <v>0</v>
      </c>
      <c r="FE89" s="18">
        <f t="shared" si="6"/>
        <v>0</v>
      </c>
      <c r="FF89" s="18">
        <f t="shared" si="8"/>
        <v>0</v>
      </c>
    </row>
    <row r="90" spans="1:162" s="18" customFormat="1" x14ac:dyDescent="0.3">
      <c r="A90" s="37" t="s">
        <v>74</v>
      </c>
      <c r="B90" s="38" t="s">
        <v>75</v>
      </c>
      <c r="C90" s="39" t="s">
        <v>230</v>
      </c>
      <c r="D90" s="40"/>
      <c r="E90" s="38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>
        <v>3</v>
      </c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31">
        <f t="shared" si="5"/>
        <v>3</v>
      </c>
      <c r="FB90" s="18">
        <f t="shared" si="7"/>
        <v>3</v>
      </c>
      <c r="FC90" s="18">
        <f t="shared" si="7"/>
        <v>0</v>
      </c>
      <c r="FD90" s="18">
        <f t="shared" si="7"/>
        <v>0</v>
      </c>
      <c r="FE90" s="18">
        <f t="shared" si="6"/>
        <v>0</v>
      </c>
      <c r="FF90" s="18">
        <f t="shared" si="8"/>
        <v>0</v>
      </c>
    </row>
    <row r="91" spans="1:162" s="18" customFormat="1" x14ac:dyDescent="0.3">
      <c r="A91" s="37" t="s">
        <v>177</v>
      </c>
      <c r="B91" s="38" t="s">
        <v>178</v>
      </c>
      <c r="C91" s="39" t="s">
        <v>231</v>
      </c>
      <c r="D91" s="40"/>
      <c r="E91" s="38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>
        <v>3</v>
      </c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31">
        <f t="shared" si="5"/>
        <v>3</v>
      </c>
      <c r="FB91" s="18">
        <f t="shared" si="7"/>
        <v>0</v>
      </c>
      <c r="FC91" s="18">
        <f t="shared" si="7"/>
        <v>3</v>
      </c>
      <c r="FD91" s="18">
        <f t="shared" si="7"/>
        <v>0</v>
      </c>
      <c r="FE91" s="18">
        <f t="shared" si="6"/>
        <v>0</v>
      </c>
      <c r="FF91" s="18">
        <f t="shared" si="8"/>
        <v>0</v>
      </c>
    </row>
    <row r="92" spans="1:162" s="18" customFormat="1" x14ac:dyDescent="0.3">
      <c r="A92" s="37" t="s">
        <v>150</v>
      </c>
      <c r="B92" s="38" t="s">
        <v>151</v>
      </c>
      <c r="C92" s="39" t="s">
        <v>232</v>
      </c>
      <c r="D92" s="40"/>
      <c r="E92" s="38"/>
      <c r="F92" s="41"/>
      <c r="G92" s="41"/>
      <c r="H92" s="41"/>
      <c r="I92" s="41"/>
      <c r="J92" s="41"/>
      <c r="K92" s="41">
        <v>2</v>
      </c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31">
        <f t="shared" si="5"/>
        <v>2</v>
      </c>
      <c r="FB92" s="18">
        <f t="shared" si="7"/>
        <v>0</v>
      </c>
      <c r="FC92" s="18">
        <f t="shared" si="7"/>
        <v>2</v>
      </c>
      <c r="FD92" s="18">
        <f t="shared" si="7"/>
        <v>0</v>
      </c>
      <c r="FE92" s="18">
        <f t="shared" si="6"/>
        <v>0</v>
      </c>
      <c r="FF92" s="18">
        <f t="shared" si="8"/>
        <v>0</v>
      </c>
    </row>
    <row r="93" spans="1:162" s="18" customFormat="1" ht="14.4" thickBot="1" x14ac:dyDescent="0.35">
      <c r="A93" s="54" t="s">
        <v>233</v>
      </c>
      <c r="B93" s="55" t="s">
        <v>75</v>
      </c>
      <c r="C93" s="56" t="s">
        <v>234</v>
      </c>
      <c r="D93" s="57"/>
      <c r="E93" s="55"/>
      <c r="F93" s="58"/>
      <c r="G93" s="58"/>
      <c r="H93" s="58"/>
      <c r="I93" s="58"/>
      <c r="J93" s="58">
        <v>2</v>
      </c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5"/>
      <c r="CO93" s="58"/>
      <c r="CP93" s="58"/>
      <c r="CQ93" s="58"/>
      <c r="CR93" s="58"/>
      <c r="CS93" s="55"/>
      <c r="CT93" s="58"/>
      <c r="CU93" s="58"/>
      <c r="CV93" s="55"/>
      <c r="CW93" s="58"/>
      <c r="CX93" s="58"/>
      <c r="CY93" s="58"/>
      <c r="CZ93" s="58"/>
      <c r="DA93" s="58"/>
      <c r="DB93" s="58"/>
      <c r="DC93" s="55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5"/>
      <c r="EC93" s="58"/>
      <c r="ED93" s="58"/>
      <c r="EE93" s="58"/>
      <c r="EF93" s="58"/>
      <c r="EG93" s="58"/>
      <c r="EH93" s="58"/>
      <c r="EI93" s="58"/>
      <c r="EJ93" s="55"/>
      <c r="EK93" s="58"/>
      <c r="EL93" s="58"/>
      <c r="EM93" s="58"/>
      <c r="EN93" s="58"/>
      <c r="EO93" s="58"/>
      <c r="EP93" s="58"/>
      <c r="EQ93" s="58"/>
      <c r="ER93" s="58"/>
      <c r="ES93" s="58"/>
      <c r="ET93" s="58"/>
      <c r="EU93" s="58"/>
      <c r="EV93" s="58"/>
      <c r="EW93" s="58"/>
      <c r="EX93" s="58"/>
      <c r="EY93" s="58"/>
      <c r="EZ93" s="58"/>
      <c r="FA93" s="59">
        <f t="shared" si="5"/>
        <v>2</v>
      </c>
      <c r="FB93" s="18">
        <f t="shared" si="7"/>
        <v>2</v>
      </c>
      <c r="FC93" s="18">
        <f t="shared" si="7"/>
        <v>0</v>
      </c>
      <c r="FD93" s="18">
        <f t="shared" si="7"/>
        <v>0</v>
      </c>
      <c r="FE93" s="18">
        <f t="shared" si="6"/>
        <v>0</v>
      </c>
      <c r="FF93" s="18">
        <f t="shared" si="8"/>
        <v>0</v>
      </c>
    </row>
    <row r="94" spans="1:162" x14ac:dyDescent="0.25">
      <c r="D94" s="60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</row>
  </sheetData>
  <mergeCells count="41">
    <mergeCell ref="EW8:EZ8"/>
    <mergeCell ref="DY8:EB8"/>
    <mergeCell ref="EC8:EF8"/>
    <mergeCell ref="EG8:EJ8"/>
    <mergeCell ref="EK8:EN8"/>
    <mergeCell ref="EO8:ER8"/>
    <mergeCell ref="ES8:EV8"/>
    <mergeCell ref="BU8:BX8"/>
    <mergeCell ref="DU8:DX8"/>
    <mergeCell ref="CC8:CF8"/>
    <mergeCell ref="CG8:CJ8"/>
    <mergeCell ref="CK8:CN8"/>
    <mergeCell ref="CO8:CR8"/>
    <mergeCell ref="CS8:CV8"/>
    <mergeCell ref="CW8:CZ8"/>
    <mergeCell ref="DA8:DD8"/>
    <mergeCell ref="DE8:DH8"/>
    <mergeCell ref="DI8:DL8"/>
    <mergeCell ref="DM8:DP8"/>
    <mergeCell ref="DQ8:DT8"/>
    <mergeCell ref="BA8:BD8"/>
    <mergeCell ref="BE8:BH8"/>
    <mergeCell ref="BI8:BL8"/>
    <mergeCell ref="BM8:BP8"/>
    <mergeCell ref="BQ8:BT8"/>
    <mergeCell ref="A4:FA4"/>
    <mergeCell ref="A5:FA5"/>
    <mergeCell ref="E8:F8"/>
    <mergeCell ref="G8:I8"/>
    <mergeCell ref="J8:M8"/>
    <mergeCell ref="N8:P8"/>
    <mergeCell ref="Q8:T8"/>
    <mergeCell ref="U8:X8"/>
    <mergeCell ref="Y8:AB8"/>
    <mergeCell ref="AC8:AF8"/>
    <mergeCell ref="BY8:CB8"/>
    <mergeCell ref="AG8:AJ8"/>
    <mergeCell ref="AK8:AN8"/>
    <mergeCell ref="AO8:AR8"/>
    <mergeCell ref="AS8:AV8"/>
    <mergeCell ref="AW8:AZ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"/>
  <sheetViews>
    <sheetView workbookViewId="0">
      <pane xSplit="3" topLeftCell="D1" activePane="topRight" state="frozen"/>
      <selection pane="topRight" sqref="A1:XFD1048576"/>
    </sheetView>
  </sheetViews>
  <sheetFormatPr defaultColWidth="9.21875" defaultRowHeight="13.8" x14ac:dyDescent="0.25"/>
  <cols>
    <col min="1" max="3" width="20.21875" style="5" customWidth="1"/>
    <col min="4" max="53" width="7" style="5" customWidth="1"/>
    <col min="54" max="54" width="7.21875" style="5" bestFit="1" customWidth="1"/>
    <col min="55" max="16384" width="9.21875" style="5"/>
  </cols>
  <sheetData>
    <row r="1" spans="1:5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4"/>
    </row>
    <row r="2" spans="1:54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9"/>
    </row>
    <row r="3" spans="1:54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9"/>
    </row>
    <row r="4" spans="1:54" ht="21" x14ac:dyDescent="0.25">
      <c r="A4" s="87" t="s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9"/>
    </row>
    <row r="5" spans="1:54" ht="21" x14ac:dyDescent="0.25">
      <c r="A5" s="87" t="s">
        <v>235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9"/>
    </row>
    <row r="6" spans="1:54" ht="17.399999999999999" x14ac:dyDescent="0.3">
      <c r="A6" s="6"/>
      <c r="B6" s="7"/>
      <c r="C6" s="10"/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9"/>
    </row>
    <row r="7" spans="1:54" ht="14.4" thickBo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9"/>
    </row>
    <row r="8" spans="1:54" s="18" customFormat="1" ht="52.2" customHeight="1" x14ac:dyDescent="0.3">
      <c r="A8" s="13" t="s">
        <v>3</v>
      </c>
      <c r="B8" s="14" t="s">
        <v>4</v>
      </c>
      <c r="C8" s="15" t="s">
        <v>5</v>
      </c>
      <c r="D8" s="90" t="e">
        <f>#REF!</f>
        <v>#REF!</v>
      </c>
      <c r="E8" s="91"/>
      <c r="F8" s="90" t="s">
        <v>236</v>
      </c>
      <c r="G8" s="91"/>
      <c r="H8" s="90" t="s">
        <v>9</v>
      </c>
      <c r="I8" s="91"/>
      <c r="J8" s="90" t="s">
        <v>11</v>
      </c>
      <c r="K8" s="92"/>
      <c r="L8" s="99" t="s">
        <v>12</v>
      </c>
      <c r="M8" s="101"/>
      <c r="N8" s="93" t="s">
        <v>13</v>
      </c>
      <c r="O8" s="95"/>
      <c r="P8" s="93" t="s">
        <v>237</v>
      </c>
      <c r="Q8" s="95"/>
      <c r="R8" s="96" t="s">
        <v>14</v>
      </c>
      <c r="S8" s="96"/>
      <c r="T8" s="96" t="s">
        <v>16</v>
      </c>
      <c r="U8" s="96"/>
      <c r="V8" s="93" t="s">
        <v>238</v>
      </c>
      <c r="W8" s="95"/>
      <c r="X8" s="96" t="s">
        <v>19</v>
      </c>
      <c r="Y8" s="96"/>
      <c r="Z8" s="93" t="s">
        <v>21</v>
      </c>
      <c r="AA8" s="95"/>
      <c r="AB8" s="96" t="s">
        <v>239</v>
      </c>
      <c r="AC8" s="96"/>
      <c r="AD8" s="90" t="s">
        <v>23</v>
      </c>
      <c r="AE8" s="91"/>
      <c r="AF8" s="90" t="s">
        <v>24</v>
      </c>
      <c r="AG8" s="114"/>
      <c r="AH8" s="90" t="s">
        <v>240</v>
      </c>
      <c r="AI8" s="91"/>
      <c r="AJ8" s="90" t="s">
        <v>26</v>
      </c>
      <c r="AK8" s="91"/>
      <c r="AL8" s="105" t="s">
        <v>241</v>
      </c>
      <c r="AM8" s="106"/>
      <c r="AN8" s="105" t="s">
        <v>242</v>
      </c>
      <c r="AO8" s="106"/>
      <c r="AP8" s="105" t="s">
        <v>243</v>
      </c>
      <c r="AQ8" s="106"/>
      <c r="AR8" s="105" t="s">
        <v>38</v>
      </c>
      <c r="AS8" s="106"/>
      <c r="AT8" s="105" t="s">
        <v>244</v>
      </c>
      <c r="AU8" s="106"/>
      <c r="AV8" s="105" t="s">
        <v>43</v>
      </c>
      <c r="AW8" s="106"/>
      <c r="AX8" s="105" t="s">
        <v>44</v>
      </c>
      <c r="AY8" s="106"/>
      <c r="AZ8" s="105" t="s">
        <v>245</v>
      </c>
      <c r="BA8" s="106"/>
      <c r="BB8" s="17" t="s">
        <v>46</v>
      </c>
    </row>
    <row r="9" spans="1:54" s="18" customFormat="1" x14ac:dyDescent="0.3">
      <c r="A9" s="19"/>
      <c r="B9" s="20"/>
      <c r="C9" s="20"/>
      <c r="D9" s="20" t="s">
        <v>246</v>
      </c>
      <c r="E9" s="20" t="s">
        <v>47</v>
      </c>
      <c r="F9" s="20" t="s">
        <v>246</v>
      </c>
      <c r="G9" s="20" t="s">
        <v>47</v>
      </c>
      <c r="H9" s="20" t="s">
        <v>246</v>
      </c>
      <c r="I9" s="20" t="s">
        <v>47</v>
      </c>
      <c r="J9" s="20" t="s">
        <v>246</v>
      </c>
      <c r="K9" s="20" t="s">
        <v>47</v>
      </c>
      <c r="L9" s="20" t="s">
        <v>246</v>
      </c>
      <c r="M9" s="20" t="s">
        <v>47</v>
      </c>
      <c r="N9" s="20" t="s">
        <v>246</v>
      </c>
      <c r="O9" s="20" t="s">
        <v>47</v>
      </c>
      <c r="P9" s="20" t="s">
        <v>246</v>
      </c>
      <c r="Q9" s="20" t="s">
        <v>47</v>
      </c>
      <c r="R9" s="20" t="s">
        <v>246</v>
      </c>
      <c r="S9" s="20" t="s">
        <v>47</v>
      </c>
      <c r="T9" s="20" t="s">
        <v>246</v>
      </c>
      <c r="U9" s="20" t="s">
        <v>47</v>
      </c>
      <c r="V9" s="20" t="s">
        <v>246</v>
      </c>
      <c r="W9" s="20" t="s">
        <v>47</v>
      </c>
      <c r="X9" s="20" t="s">
        <v>246</v>
      </c>
      <c r="Y9" s="20" t="s">
        <v>47</v>
      </c>
      <c r="Z9" s="20" t="s">
        <v>246</v>
      </c>
      <c r="AA9" s="20" t="s">
        <v>47</v>
      </c>
      <c r="AB9" s="20" t="s">
        <v>246</v>
      </c>
      <c r="AC9" s="20" t="s">
        <v>47</v>
      </c>
      <c r="AD9" s="20" t="s">
        <v>246</v>
      </c>
      <c r="AE9" s="20" t="s">
        <v>47</v>
      </c>
      <c r="AF9" s="20" t="s">
        <v>246</v>
      </c>
      <c r="AG9" s="20" t="s">
        <v>47</v>
      </c>
      <c r="AH9" s="20" t="s">
        <v>246</v>
      </c>
      <c r="AI9" s="20" t="s">
        <v>47</v>
      </c>
      <c r="AJ9" s="20" t="s">
        <v>246</v>
      </c>
      <c r="AK9" s="20" t="s">
        <v>47</v>
      </c>
      <c r="AL9" s="20" t="s">
        <v>246</v>
      </c>
      <c r="AM9" s="20" t="s">
        <v>47</v>
      </c>
      <c r="AN9" s="20" t="s">
        <v>246</v>
      </c>
      <c r="AO9" s="20" t="s">
        <v>47</v>
      </c>
      <c r="AP9" s="20" t="s">
        <v>246</v>
      </c>
      <c r="AQ9" s="20" t="s">
        <v>47</v>
      </c>
      <c r="AR9" s="20" t="s">
        <v>246</v>
      </c>
      <c r="AS9" s="20" t="s">
        <v>47</v>
      </c>
      <c r="AT9" s="20" t="s">
        <v>246</v>
      </c>
      <c r="AU9" s="20" t="s">
        <v>47</v>
      </c>
      <c r="AV9" s="20" t="s">
        <v>246</v>
      </c>
      <c r="AW9" s="20" t="s">
        <v>47</v>
      </c>
      <c r="AX9" s="20" t="s">
        <v>246</v>
      </c>
      <c r="AY9" s="20" t="s">
        <v>47</v>
      </c>
      <c r="AZ9" s="20"/>
      <c r="BA9" s="20"/>
      <c r="BB9" s="63"/>
    </row>
    <row r="10" spans="1:54" s="18" customFormat="1" x14ac:dyDescent="0.3">
      <c r="A10" s="34" t="s">
        <v>247</v>
      </c>
      <c r="B10" s="35" t="s">
        <v>248</v>
      </c>
      <c r="C10" s="35" t="s">
        <v>249</v>
      </c>
      <c r="D10" s="27"/>
      <c r="E10" s="27"/>
      <c r="F10" s="30">
        <v>6</v>
      </c>
      <c r="G10" s="30"/>
      <c r="H10" s="30">
        <v>6</v>
      </c>
      <c r="I10" s="30">
        <v>6</v>
      </c>
      <c r="J10" s="30">
        <v>6</v>
      </c>
      <c r="K10" s="30">
        <v>6</v>
      </c>
      <c r="L10" s="30"/>
      <c r="M10" s="30"/>
      <c r="N10" s="30"/>
      <c r="O10" s="30"/>
      <c r="P10" s="30"/>
      <c r="Q10" s="30"/>
      <c r="R10" s="30">
        <v>12</v>
      </c>
      <c r="S10" s="30">
        <v>12</v>
      </c>
      <c r="T10" s="30"/>
      <c r="U10" s="30"/>
      <c r="V10" s="30">
        <v>5</v>
      </c>
      <c r="W10" s="30">
        <v>6</v>
      </c>
      <c r="X10" s="30"/>
      <c r="Y10" s="30"/>
      <c r="Z10" s="30">
        <v>6</v>
      </c>
      <c r="AA10" s="30">
        <v>6</v>
      </c>
      <c r="AB10" s="30">
        <v>6</v>
      </c>
      <c r="AC10" s="30">
        <v>6</v>
      </c>
      <c r="AD10" s="30"/>
      <c r="AE10" s="30"/>
      <c r="AF10" s="30">
        <v>6</v>
      </c>
      <c r="AG10" s="30"/>
      <c r="AH10" s="30"/>
      <c r="AI10" s="30">
        <v>6</v>
      </c>
      <c r="AJ10" s="30"/>
      <c r="AK10" s="30"/>
      <c r="AL10" s="30">
        <v>6</v>
      </c>
      <c r="AM10" s="30">
        <v>6</v>
      </c>
      <c r="AN10" s="30">
        <v>6</v>
      </c>
      <c r="AO10" s="30"/>
      <c r="AP10" s="30">
        <v>6</v>
      </c>
      <c r="AQ10" s="30">
        <v>6</v>
      </c>
      <c r="AR10" s="30"/>
      <c r="AS10" s="30">
        <v>6</v>
      </c>
      <c r="AT10" s="30">
        <v>6</v>
      </c>
      <c r="AU10" s="30">
        <v>6</v>
      </c>
      <c r="AV10" s="30">
        <v>6</v>
      </c>
      <c r="AW10" s="30"/>
      <c r="AX10" s="30">
        <v>12</v>
      </c>
      <c r="AY10" s="30">
        <v>12</v>
      </c>
      <c r="AZ10" s="30"/>
      <c r="BA10" s="30"/>
      <c r="BB10" s="31">
        <f t="shared" ref="BB10:BB16" si="0">SUM(E10:BA10)</f>
        <v>179</v>
      </c>
    </row>
    <row r="11" spans="1:54" s="18" customFormat="1" x14ac:dyDescent="0.3">
      <c r="A11" s="64" t="s">
        <v>247</v>
      </c>
      <c r="B11" s="65" t="s">
        <v>248</v>
      </c>
      <c r="C11" s="65" t="s">
        <v>250</v>
      </c>
      <c r="D11" s="27"/>
      <c r="E11" s="27"/>
      <c r="F11" s="30">
        <v>6</v>
      </c>
      <c r="G11" s="30">
        <v>6</v>
      </c>
      <c r="H11" s="30">
        <v>3</v>
      </c>
      <c r="I11" s="30">
        <v>5</v>
      </c>
      <c r="J11" s="30"/>
      <c r="K11" s="30">
        <v>5</v>
      </c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>
        <v>5</v>
      </c>
      <c r="AJ11" s="30"/>
      <c r="AK11" s="30"/>
      <c r="AL11" s="30"/>
      <c r="AM11" s="30">
        <v>5</v>
      </c>
      <c r="AN11" s="30"/>
      <c r="AO11" s="30"/>
      <c r="AP11" s="30"/>
      <c r="AQ11" s="30"/>
      <c r="AR11" s="30"/>
      <c r="AS11" s="30"/>
      <c r="AT11" s="30"/>
      <c r="AU11" s="30"/>
      <c r="AV11" s="30">
        <v>5</v>
      </c>
      <c r="AW11" s="30"/>
      <c r="AX11" s="30"/>
      <c r="AY11" s="30">
        <v>12</v>
      </c>
      <c r="AZ11" s="30"/>
      <c r="BA11" s="30"/>
      <c r="BB11" s="31">
        <f t="shared" si="0"/>
        <v>52</v>
      </c>
    </row>
    <row r="12" spans="1:54" s="18" customFormat="1" x14ac:dyDescent="0.3">
      <c r="A12" s="66" t="s">
        <v>251</v>
      </c>
      <c r="B12" s="67" t="s">
        <v>252</v>
      </c>
      <c r="C12" s="67" t="s">
        <v>253</v>
      </c>
      <c r="D12" s="27"/>
      <c r="E12" s="27"/>
      <c r="F12" s="30"/>
      <c r="G12" s="30"/>
      <c r="H12" s="30">
        <v>5</v>
      </c>
      <c r="I12" s="30"/>
      <c r="J12" s="30"/>
      <c r="K12" s="30"/>
      <c r="L12" s="30"/>
      <c r="M12" s="30"/>
      <c r="N12" s="30"/>
      <c r="O12" s="30"/>
      <c r="P12" s="30"/>
      <c r="Q12" s="30"/>
      <c r="R12" s="30">
        <v>8</v>
      </c>
      <c r="S12" s="30"/>
      <c r="T12" s="30"/>
      <c r="U12" s="30"/>
      <c r="V12" s="30"/>
      <c r="W12" s="30"/>
      <c r="X12" s="30">
        <v>6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1">
        <f t="shared" si="0"/>
        <v>19</v>
      </c>
    </row>
    <row r="13" spans="1:54" s="18" customFormat="1" x14ac:dyDescent="0.3">
      <c r="A13" s="68" t="s">
        <v>254</v>
      </c>
      <c r="B13" s="69" t="s">
        <v>255</v>
      </c>
      <c r="C13" s="69" t="s">
        <v>256</v>
      </c>
      <c r="D13" s="27"/>
      <c r="E13" s="27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>
        <v>10</v>
      </c>
      <c r="S13" s="30">
        <v>8</v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1">
        <f t="shared" si="0"/>
        <v>18</v>
      </c>
    </row>
    <row r="14" spans="1:54" s="18" customFormat="1" x14ac:dyDescent="0.3">
      <c r="A14" s="34" t="s">
        <v>251</v>
      </c>
      <c r="B14" s="35" t="s">
        <v>252</v>
      </c>
      <c r="C14" s="35" t="s">
        <v>257</v>
      </c>
      <c r="D14" s="27"/>
      <c r="E14" s="27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>
        <v>6</v>
      </c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>
        <v>5</v>
      </c>
      <c r="AQ14" s="30">
        <v>5</v>
      </c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1">
        <f t="shared" si="0"/>
        <v>16</v>
      </c>
    </row>
    <row r="15" spans="1:54" s="18" customFormat="1" x14ac:dyDescent="0.3">
      <c r="A15" s="70" t="s">
        <v>254</v>
      </c>
      <c r="B15" s="71" t="s">
        <v>255</v>
      </c>
      <c r="C15" s="71" t="s">
        <v>258</v>
      </c>
      <c r="D15" s="27"/>
      <c r="E15" s="27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>
        <v>4</v>
      </c>
      <c r="S15" s="30">
        <v>10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1">
        <f t="shared" si="0"/>
        <v>14</v>
      </c>
    </row>
    <row r="16" spans="1:54" s="18" customFormat="1" x14ac:dyDescent="0.3">
      <c r="A16" s="68" t="s">
        <v>259</v>
      </c>
      <c r="B16" s="69" t="s">
        <v>260</v>
      </c>
      <c r="C16" s="69" t="s">
        <v>261</v>
      </c>
      <c r="D16" s="27"/>
      <c r="E16" s="27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>
        <v>6</v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1">
        <f t="shared" si="0"/>
        <v>6</v>
      </c>
    </row>
    <row r="17" spans="1:54" s="18" customFormat="1" x14ac:dyDescent="0.3">
      <c r="A17" s="72" t="s">
        <v>247</v>
      </c>
      <c r="B17" s="73" t="s">
        <v>248</v>
      </c>
      <c r="C17" s="73" t="s">
        <v>262</v>
      </c>
      <c r="D17" s="27"/>
      <c r="E17" s="27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>
        <v>6</v>
      </c>
      <c r="BB17" s="31">
        <f>SUM(AN17:BA17)</f>
        <v>6</v>
      </c>
    </row>
    <row r="18" spans="1:54" s="18" customFormat="1" x14ac:dyDescent="0.3">
      <c r="A18" s="64"/>
      <c r="B18" s="65"/>
      <c r="C18" s="65"/>
      <c r="D18" s="27"/>
      <c r="E18" s="27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1"/>
    </row>
    <row r="19" spans="1:54" s="18" customFormat="1" x14ac:dyDescent="0.3">
      <c r="A19" s="26"/>
      <c r="B19" s="27"/>
      <c r="C19" s="27"/>
      <c r="D19" s="69"/>
      <c r="E19" s="27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1"/>
    </row>
    <row r="20" spans="1:54" s="18" customFormat="1" x14ac:dyDescent="0.3">
      <c r="A20" s="68"/>
      <c r="B20" s="69"/>
      <c r="C20" s="69"/>
      <c r="D20" s="27"/>
      <c r="E20" s="69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30"/>
      <c r="AG20" s="30"/>
      <c r="AH20" s="74"/>
      <c r="AI20" s="74"/>
      <c r="AJ20" s="74"/>
      <c r="AK20" s="74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1"/>
    </row>
    <row r="21" spans="1:54" s="18" customFormat="1" x14ac:dyDescent="0.3">
      <c r="A21" s="64"/>
      <c r="B21" s="65"/>
      <c r="C21" s="65"/>
      <c r="D21" s="27"/>
      <c r="E21" s="27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1"/>
    </row>
    <row r="22" spans="1:54" s="18" customFormat="1" x14ac:dyDescent="0.3">
      <c r="A22" s="34"/>
      <c r="B22" s="35"/>
      <c r="C22" s="35"/>
      <c r="D22" s="27"/>
      <c r="E22" s="27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1"/>
    </row>
    <row r="23" spans="1:54" s="18" customFormat="1" x14ac:dyDescent="0.3">
      <c r="A23" s="34"/>
      <c r="B23" s="35"/>
      <c r="C23" s="35"/>
      <c r="D23" s="27"/>
      <c r="E23" s="27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1"/>
    </row>
    <row r="24" spans="1:54" s="18" customFormat="1" x14ac:dyDescent="0.3">
      <c r="A24" s="26"/>
      <c r="B24" s="27"/>
      <c r="C24" s="28"/>
      <c r="D24" s="69"/>
      <c r="E24" s="27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1"/>
    </row>
    <row r="25" spans="1:54" s="18" customFormat="1" ht="14.4" thickBot="1" x14ac:dyDescent="0.35">
      <c r="A25" s="75"/>
      <c r="B25" s="76"/>
      <c r="C25" s="76"/>
      <c r="D25" s="55"/>
      <c r="E25" s="77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30"/>
      <c r="AG25" s="30"/>
      <c r="AH25" s="78"/>
      <c r="AI25" s="78"/>
      <c r="AJ25" s="78"/>
      <c r="AK25" s="78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59"/>
    </row>
  </sheetData>
  <mergeCells count="27">
    <mergeCell ref="AZ8:BA8"/>
    <mergeCell ref="AN8:AO8"/>
    <mergeCell ref="AR8:AS8"/>
    <mergeCell ref="AT8:AU8"/>
    <mergeCell ref="AV8:AW8"/>
    <mergeCell ref="AX8:AY8"/>
    <mergeCell ref="AD8:AE8"/>
    <mergeCell ref="AF8:AG8"/>
    <mergeCell ref="AH8:AI8"/>
    <mergeCell ref="AJ8:AK8"/>
    <mergeCell ref="AL8:AM8"/>
    <mergeCell ref="A4:BB4"/>
    <mergeCell ref="A5:BB5"/>
    <mergeCell ref="D8:E8"/>
    <mergeCell ref="F8:G8"/>
    <mergeCell ref="H8:I8"/>
    <mergeCell ref="J8:K8"/>
    <mergeCell ref="L8:M8"/>
    <mergeCell ref="N8:O8"/>
    <mergeCell ref="P8:Q8"/>
    <mergeCell ref="R8:S8"/>
    <mergeCell ref="AP8:AQ8"/>
    <mergeCell ref="T8:U8"/>
    <mergeCell ref="V8:W8"/>
    <mergeCell ref="X8:Y8"/>
    <mergeCell ref="Z8:AA8"/>
    <mergeCell ref="AB8:A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Secondary Jumping</vt:lpstr>
      <vt:lpstr>Primary Jumping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Welsh</dc:creator>
  <cp:lastModifiedBy>Sharon Welsh</cp:lastModifiedBy>
  <dcterms:created xsi:type="dcterms:W3CDTF">2018-12-10T02:33:40Z</dcterms:created>
  <dcterms:modified xsi:type="dcterms:W3CDTF">2019-01-16T01:29:04Z</dcterms:modified>
</cp:coreProperties>
</file>